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30" yWindow="255" windowWidth="10545" windowHeight="9105" tabRatio="824"/>
  </bookViews>
  <sheets>
    <sheet name="Прайс" sheetId="17" r:id="rId1"/>
    <sheet name="Сектор1" sheetId="1" r:id="rId2"/>
    <sheet name="Сектор2" sheetId="2" r:id="rId3"/>
    <sheet name="Сектор3" sheetId="3" r:id="rId4"/>
    <sheet name="Сектор4" sheetId="4" r:id="rId5"/>
    <sheet name="Сектор5" sheetId="5" r:id="rId6"/>
    <sheet name="Сектор6" sheetId="6" r:id="rId7"/>
    <sheet name="Сектор7" sheetId="7" r:id="rId8"/>
    <sheet name="Сектор 8" sheetId="9" r:id="rId9"/>
    <sheet name="Сектор 9" sheetId="10" r:id="rId10"/>
    <sheet name="Сектор 10" sheetId="11" r:id="rId11"/>
    <sheet name="1" sheetId="14" r:id="rId12"/>
    <sheet name="Лист16" sheetId="16" state="hidden" r:id="rId13"/>
  </sheets>
  <calcPr calcId="145621"/>
</workbook>
</file>

<file path=xl/calcChain.xml><?xml version="1.0" encoding="utf-8"?>
<calcChain xmlns="http://schemas.openxmlformats.org/spreadsheetml/2006/main">
  <c r="D63" i="1" l="1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E13" i="17"/>
  <c r="I13" i="17"/>
  <c r="E12" i="17"/>
  <c r="I12" i="17" s="1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B5" i="17"/>
  <c r="B7" i="17" s="1"/>
  <c r="B9" i="17" s="1"/>
  <c r="B11" i="17" s="1"/>
  <c r="E11" i="17"/>
  <c r="F12" i="17"/>
  <c r="G12" i="17" s="1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F11" i="17"/>
  <c r="G11" i="17" s="1"/>
  <c r="E10" i="17"/>
  <c r="I10" i="17" s="1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E9" i="17"/>
  <c r="F10" i="17"/>
  <c r="G10" i="17" s="1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E8" i="17"/>
  <c r="F9" i="17" s="1"/>
  <c r="G9" i="17" s="1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E7" i="17"/>
  <c r="F8" i="17"/>
  <c r="G8" i="17" s="1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E6" i="17"/>
  <c r="I6" i="17" s="1"/>
  <c r="F7" i="17"/>
  <c r="G7" i="17" s="1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E5" i="17"/>
  <c r="I5" i="17" s="1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E4" i="17"/>
  <c r="F5" i="17"/>
  <c r="G5" i="17" s="1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D4" i="17"/>
  <c r="I4" i="17"/>
  <c r="I7" i="17"/>
  <c r="I8" i="17"/>
  <c r="I9" i="17"/>
  <c r="F13" i="17" l="1"/>
  <c r="G13" i="17" s="1"/>
  <c r="F6" i="17"/>
  <c r="G6" i="17" s="1"/>
</calcChain>
</file>

<file path=xl/comments1.xml><?xml version="1.0" encoding="utf-8"?>
<comments xmlns="http://schemas.openxmlformats.org/spreadsheetml/2006/main">
  <authors>
    <author>General</author>
  </authors>
  <commentLis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часто снимают рамы</t>
        </r>
      </text>
    </comment>
  </commentList>
</comments>
</file>

<file path=xl/comments2.xml><?xml version="1.0" encoding="utf-8"?>
<comments xmlns="http://schemas.openxmlformats.org/spreadsheetml/2006/main">
  <authors>
    <author>General</author>
  </authors>
  <commentLis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3 часто снимают раму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4- часто снимают раму</t>
        </r>
      </text>
    </comment>
  </commentList>
</comments>
</file>

<file path=xl/comments3.xml><?xml version="1.0" encoding="utf-8"?>
<comments xmlns="http://schemas.openxmlformats.org/spreadsheetml/2006/main">
  <authors>
    <author>General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п 1 -часто снимают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с 1-4 п</t>
        </r>
      </text>
    </comment>
  </commentList>
</comments>
</file>

<file path=xl/comments4.xml><?xml version="1.0" encoding="utf-8"?>
<comments xmlns="http://schemas.openxmlformats.org/spreadsheetml/2006/main">
  <authors>
    <author>General</author>
  </authors>
  <commentList>
    <comment ref="I10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кроме 3 п</t>
        </r>
      </text>
    </comment>
  </commentList>
</comments>
</file>

<file path=xl/comments5.xml><?xml version="1.0" encoding="utf-8"?>
<comments xmlns="http://schemas.openxmlformats.org/spreadsheetml/2006/main">
  <authors>
    <author>General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установили зеркала, развес только в 1-ом п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п1,3 вандальные</t>
        </r>
      </text>
    </comment>
  </commentList>
</comments>
</file>

<file path=xl/comments6.xml><?xml version="1.0" encoding="utf-8"?>
<comments xmlns="http://schemas.openxmlformats.org/spreadsheetml/2006/main">
  <authors>
    <author>General</author>
  </authors>
  <commentLis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вандал</t>
        </r>
      </text>
    </comment>
  </commentList>
</comments>
</file>

<file path=xl/sharedStrings.xml><?xml version="1.0" encoding="utf-8"?>
<sst xmlns="http://schemas.openxmlformats.org/spreadsheetml/2006/main" count="931" uniqueCount="325">
  <si>
    <t>Сектор №1</t>
  </si>
  <si>
    <t>№</t>
  </si>
  <si>
    <t>Улица</t>
  </si>
  <si>
    <t>№ дома</t>
  </si>
  <si>
    <t>Кол-во кабин</t>
  </si>
  <si>
    <t>Дмитриева</t>
  </si>
  <si>
    <t>1/6</t>
  </si>
  <si>
    <t>5/4</t>
  </si>
  <si>
    <t>Крупской</t>
  </si>
  <si>
    <t>14/3</t>
  </si>
  <si>
    <t>14/5</t>
  </si>
  <si>
    <t>17/1</t>
  </si>
  <si>
    <t>17/2</t>
  </si>
  <si>
    <t>17/3</t>
  </si>
  <si>
    <t>19/1</t>
  </si>
  <si>
    <t>19/3</t>
  </si>
  <si>
    <t>25/1</t>
  </si>
  <si>
    <t>27/1</t>
  </si>
  <si>
    <t>3-я Енисейская</t>
  </si>
  <si>
    <t>32/1</t>
  </si>
  <si>
    <t>32/2</t>
  </si>
  <si>
    <t>32/3</t>
  </si>
  <si>
    <t>70 лет Октября</t>
  </si>
  <si>
    <t>18/1</t>
  </si>
  <si>
    <t>18/2</t>
  </si>
  <si>
    <t>22/1</t>
  </si>
  <si>
    <t>22/2 (1-2)</t>
  </si>
  <si>
    <t>Конева</t>
  </si>
  <si>
    <t>8/1</t>
  </si>
  <si>
    <t>10/1</t>
  </si>
  <si>
    <t>14/1</t>
  </si>
  <si>
    <t>14/2</t>
  </si>
  <si>
    <t>ИТОГО</t>
  </si>
  <si>
    <t>10/2</t>
  </si>
  <si>
    <t>10/3</t>
  </si>
  <si>
    <t>Б.Архитекторов</t>
  </si>
  <si>
    <t>1/1</t>
  </si>
  <si>
    <t>1/2</t>
  </si>
  <si>
    <t>1/3</t>
  </si>
  <si>
    <t>2/1</t>
  </si>
  <si>
    <t>3/1</t>
  </si>
  <si>
    <t>3/2</t>
  </si>
  <si>
    <t>3/3</t>
  </si>
  <si>
    <t>3/4</t>
  </si>
  <si>
    <t>3/8</t>
  </si>
  <si>
    <t>7/1</t>
  </si>
  <si>
    <t>7/2</t>
  </si>
  <si>
    <t>7/3</t>
  </si>
  <si>
    <t>2/4</t>
  </si>
  <si>
    <t>2/7</t>
  </si>
  <si>
    <t>6/1</t>
  </si>
  <si>
    <t>4/1</t>
  </si>
  <si>
    <t>12/1</t>
  </si>
  <si>
    <t>Туполева</t>
  </si>
  <si>
    <t>8/2</t>
  </si>
  <si>
    <t>Степанца</t>
  </si>
  <si>
    <t>9/1</t>
  </si>
  <si>
    <t>9/2</t>
  </si>
  <si>
    <t>Лукашевича</t>
  </si>
  <si>
    <t>2а</t>
  </si>
  <si>
    <t>2б</t>
  </si>
  <si>
    <t>13/1</t>
  </si>
  <si>
    <t>Комарова</t>
  </si>
  <si>
    <t>15/1</t>
  </si>
  <si>
    <t>15/2</t>
  </si>
  <si>
    <t>15/3</t>
  </si>
  <si>
    <t>15/4</t>
  </si>
  <si>
    <t>21/1</t>
  </si>
  <si>
    <t>21/2</t>
  </si>
  <si>
    <t>Перелета</t>
  </si>
  <si>
    <t>Ватутина</t>
  </si>
  <si>
    <t>7а</t>
  </si>
  <si>
    <t>Волгоградская</t>
  </si>
  <si>
    <t>Б. Кузьмина</t>
  </si>
  <si>
    <t>Итого</t>
  </si>
  <si>
    <t>20/1</t>
  </si>
  <si>
    <t>26/1</t>
  </si>
  <si>
    <t>26/2</t>
  </si>
  <si>
    <t>28/2</t>
  </si>
  <si>
    <t xml:space="preserve">22 а </t>
  </si>
  <si>
    <t>24(2-я оч)</t>
  </si>
  <si>
    <t>24/1</t>
  </si>
  <si>
    <t>24/2</t>
  </si>
  <si>
    <t>28/1</t>
  </si>
  <si>
    <t>29/1</t>
  </si>
  <si>
    <t>6/2</t>
  </si>
  <si>
    <t>117/1</t>
  </si>
  <si>
    <t>117/2</t>
  </si>
  <si>
    <t>13/2</t>
  </si>
  <si>
    <t>11/1</t>
  </si>
  <si>
    <t>11/3</t>
  </si>
  <si>
    <t>Взлетная</t>
  </si>
  <si>
    <t>1а</t>
  </si>
  <si>
    <t>7б</t>
  </si>
  <si>
    <t>3 в</t>
  </si>
  <si>
    <t>5а</t>
  </si>
  <si>
    <t>5б</t>
  </si>
  <si>
    <t>6 в</t>
  </si>
  <si>
    <t>8б</t>
  </si>
  <si>
    <t>23/1</t>
  </si>
  <si>
    <t>27/5</t>
  </si>
  <si>
    <t>27/6</t>
  </si>
  <si>
    <t>Дианова</t>
  </si>
  <si>
    <t>12а</t>
  </si>
  <si>
    <t>Лесной проезд</t>
  </si>
  <si>
    <t>Рокосcовского</t>
  </si>
  <si>
    <t>Рокоcсовского</t>
  </si>
  <si>
    <t>16/2</t>
  </si>
  <si>
    <t>Фугенфирова</t>
  </si>
  <si>
    <t>Комкова</t>
  </si>
  <si>
    <t>Рокоссовского</t>
  </si>
  <si>
    <t>18/3</t>
  </si>
  <si>
    <t>16/1</t>
  </si>
  <si>
    <t>4-я Любинская</t>
  </si>
  <si>
    <t>40а</t>
  </si>
  <si>
    <t>Звездная</t>
  </si>
  <si>
    <t>Завертяева</t>
  </si>
  <si>
    <t>9/6</t>
  </si>
  <si>
    <t>23/3</t>
  </si>
  <si>
    <t>23/4</t>
  </si>
  <si>
    <t>Краснознаменная</t>
  </si>
  <si>
    <t>2-я Барнаульская</t>
  </si>
  <si>
    <t>1-я Челюскинцев</t>
  </si>
  <si>
    <t>Арсеньева</t>
  </si>
  <si>
    <t>Алтайская</t>
  </si>
  <si>
    <t>16-я Северная</t>
  </si>
  <si>
    <t>150/1</t>
  </si>
  <si>
    <t>24-я Северная</t>
  </si>
  <si>
    <t>194/2</t>
  </si>
  <si>
    <t>21-я Амурская</t>
  </si>
  <si>
    <t>35/1</t>
  </si>
  <si>
    <t>41/3</t>
  </si>
  <si>
    <t>43/2</t>
  </si>
  <si>
    <t>204/1</t>
  </si>
  <si>
    <t>Герцена</t>
  </si>
  <si>
    <t>22 Апреля</t>
  </si>
  <si>
    <t>39/1</t>
  </si>
  <si>
    <t>Магистральная</t>
  </si>
  <si>
    <t>37/1</t>
  </si>
  <si>
    <t>56 б</t>
  </si>
  <si>
    <t>Нефтезаводская</t>
  </si>
  <si>
    <t>30 в</t>
  </si>
  <si>
    <t>20 Партсъезда</t>
  </si>
  <si>
    <t>53 а</t>
  </si>
  <si>
    <t>57А</t>
  </si>
  <si>
    <t>19 Партсъезда</t>
  </si>
  <si>
    <t>32б</t>
  </si>
  <si>
    <t>50 лет Октября</t>
  </si>
  <si>
    <t>4-я Новостроевская</t>
  </si>
  <si>
    <t>50лет Профсоюзов</t>
  </si>
  <si>
    <t xml:space="preserve">Пригородная </t>
  </si>
  <si>
    <t>102/1</t>
  </si>
  <si>
    <t>5/1</t>
  </si>
  <si>
    <t xml:space="preserve">1-я Пригородная </t>
  </si>
  <si>
    <t>28 к 1</t>
  </si>
  <si>
    <t>28 к 2</t>
  </si>
  <si>
    <t>Пр-т Мира</t>
  </si>
  <si>
    <t>25 а</t>
  </si>
  <si>
    <t>106 б</t>
  </si>
  <si>
    <t>2-я Поселковая</t>
  </si>
  <si>
    <t>Блюхера</t>
  </si>
  <si>
    <t>22 /1</t>
  </si>
  <si>
    <t>Королева</t>
  </si>
  <si>
    <t>10 а</t>
  </si>
  <si>
    <t>Волкова</t>
  </si>
  <si>
    <t>Энергетиков</t>
  </si>
  <si>
    <t>66 а</t>
  </si>
  <si>
    <t>Энтузиастов</t>
  </si>
  <si>
    <t>33 б</t>
  </si>
  <si>
    <t>33 в</t>
  </si>
  <si>
    <t>Лаптева</t>
  </si>
  <si>
    <t>Химиков</t>
  </si>
  <si>
    <t>6/3</t>
  </si>
  <si>
    <t>32к1</t>
  </si>
  <si>
    <t>Заозерная</t>
  </si>
  <si>
    <t>9 а</t>
  </si>
  <si>
    <t>25/2</t>
  </si>
  <si>
    <t>25/3</t>
  </si>
  <si>
    <t>25/4</t>
  </si>
  <si>
    <t>Менделеева</t>
  </si>
  <si>
    <t>Малиновского</t>
  </si>
  <si>
    <t>12/3</t>
  </si>
  <si>
    <t>5-я Крайняя</t>
  </si>
  <si>
    <t>Бархотовой</t>
  </si>
  <si>
    <t>Бородина</t>
  </si>
  <si>
    <t>Тюленина</t>
  </si>
  <si>
    <t>С. Тюленина</t>
  </si>
  <si>
    <t>5 Армии</t>
  </si>
  <si>
    <t>Волховстроя</t>
  </si>
  <si>
    <t>Красный Путь</t>
  </si>
  <si>
    <t>137/2</t>
  </si>
  <si>
    <t>Красина</t>
  </si>
  <si>
    <t>Тютчева</t>
  </si>
  <si>
    <t>Шукшина</t>
  </si>
  <si>
    <t>2-я Кольцевая</t>
  </si>
  <si>
    <t>Маяковского</t>
  </si>
  <si>
    <t>Маршала Жукова</t>
  </si>
  <si>
    <t>Масленникова</t>
  </si>
  <si>
    <t>62/1</t>
  </si>
  <si>
    <t>Яковлева</t>
  </si>
  <si>
    <t>112/1</t>
  </si>
  <si>
    <t>Чернышевского</t>
  </si>
  <si>
    <t>Наб. Тухачевского</t>
  </si>
  <si>
    <t>Волочаевская</t>
  </si>
  <si>
    <t>15 е</t>
  </si>
  <si>
    <t>19ж</t>
  </si>
  <si>
    <t>Добровольского</t>
  </si>
  <si>
    <t>Орджоникидзе</t>
  </si>
  <si>
    <t>Иртышская Набережная</t>
  </si>
  <si>
    <t>В. Иванова</t>
  </si>
  <si>
    <t>Арктическая</t>
  </si>
  <si>
    <t>Омская</t>
  </si>
  <si>
    <t>162/1</t>
  </si>
  <si>
    <t>А. Нейбута</t>
  </si>
  <si>
    <t>Звездова</t>
  </si>
  <si>
    <t>162а</t>
  </si>
  <si>
    <t>Иркутская</t>
  </si>
  <si>
    <t>70/1</t>
  </si>
  <si>
    <t>74/1</t>
  </si>
  <si>
    <t>Лермонтова</t>
  </si>
  <si>
    <t>128а</t>
  </si>
  <si>
    <t>134а</t>
  </si>
  <si>
    <t>10 лет Октября</t>
  </si>
  <si>
    <t>115/3</t>
  </si>
  <si>
    <t>4-я линия</t>
  </si>
  <si>
    <t>8-я линия</t>
  </si>
  <si>
    <t>9-я линия</t>
  </si>
  <si>
    <t>20 Линия</t>
  </si>
  <si>
    <t>Куйбышева</t>
  </si>
  <si>
    <t>27/2</t>
  </si>
  <si>
    <t>27/3</t>
  </si>
  <si>
    <t>27/4</t>
  </si>
  <si>
    <t>Съездовская</t>
  </si>
  <si>
    <t>134/1</t>
  </si>
  <si>
    <t>Б. Хмельницого</t>
  </si>
  <si>
    <t>Б. Хмельницкого</t>
  </si>
  <si>
    <t>38/2</t>
  </si>
  <si>
    <t>Кирова</t>
  </si>
  <si>
    <t>41/1</t>
  </si>
  <si>
    <t>6-я Линия</t>
  </si>
  <si>
    <t>119/1</t>
  </si>
  <si>
    <t>А.Нейбута</t>
  </si>
  <si>
    <t>Полторацкого</t>
  </si>
  <si>
    <t>Стальского</t>
  </si>
  <si>
    <t>Котельникова</t>
  </si>
  <si>
    <t>Кучерявенко</t>
  </si>
  <si>
    <t>3А</t>
  </si>
  <si>
    <t>Труда</t>
  </si>
  <si>
    <t>Калинина</t>
  </si>
  <si>
    <t>Декабристов</t>
  </si>
  <si>
    <t>Чехова</t>
  </si>
  <si>
    <t>1/4</t>
  </si>
  <si>
    <t>1й Башенный Переулок</t>
  </si>
  <si>
    <t>Рождественского</t>
  </si>
  <si>
    <t>М. Жукова/Потанина</t>
  </si>
  <si>
    <t>144/60</t>
  </si>
  <si>
    <t>Слободская</t>
  </si>
  <si>
    <t>136/1</t>
  </si>
  <si>
    <t>Красных Зорь</t>
  </si>
  <si>
    <t>64/1</t>
  </si>
  <si>
    <t>10-я Чередовая</t>
  </si>
  <si>
    <t>Иванишко</t>
  </si>
  <si>
    <t>Сектор № 3</t>
  </si>
  <si>
    <t>9/3</t>
  </si>
  <si>
    <t>Б.Зеленый</t>
  </si>
  <si>
    <t>Б.Заречный</t>
  </si>
  <si>
    <t>23 а</t>
  </si>
  <si>
    <t>Формат</t>
  </si>
  <si>
    <t>Цена за 1 кабину</t>
  </si>
  <si>
    <t>1 сектор Левый берег</t>
  </si>
  <si>
    <t>2 сектор Левый берег</t>
  </si>
  <si>
    <t>3 сектор Левый берег</t>
  </si>
  <si>
    <t>4 сектор Левый берег</t>
  </si>
  <si>
    <t>5 сектор Левый берег</t>
  </si>
  <si>
    <t>А3 (388х264мм)</t>
  </si>
  <si>
    <t>А4 (193х264мм)</t>
  </si>
  <si>
    <t>А4 зам. (156х212мм)</t>
  </si>
  <si>
    <t>А5 (193х131мм)</t>
  </si>
  <si>
    <t>А5 зам. (156х105мм)</t>
  </si>
  <si>
    <t>А6 (95х131мм)</t>
  </si>
  <si>
    <t>А6 зам. (77х105мм)</t>
  </si>
  <si>
    <t>А7 (95х64мм)</t>
  </si>
  <si>
    <t>А7 зам. (77х50мм)</t>
  </si>
  <si>
    <t>778х50 (бегушка)</t>
  </si>
  <si>
    <t>Количество кабин</t>
  </si>
  <si>
    <t>А6 зам. (77х105мм), (156х50мм)</t>
  </si>
  <si>
    <t>6 а</t>
  </si>
  <si>
    <t>40 а</t>
  </si>
  <si>
    <t>50 лет Профсоюзов</t>
  </si>
  <si>
    <t>63/1</t>
  </si>
  <si>
    <t>31г</t>
  </si>
  <si>
    <t>63 а</t>
  </si>
  <si>
    <t>Белозерова</t>
  </si>
  <si>
    <t>Госпитальная</t>
  </si>
  <si>
    <t>19а</t>
  </si>
  <si>
    <t xml:space="preserve">В стоимость входит: изготовление макета*, печать, монтаж. </t>
  </si>
  <si>
    <t xml:space="preserve">Замена изображений в секторах: </t>
  </si>
  <si>
    <t>Период размещения: 1 (один) календарный месяц</t>
  </si>
  <si>
    <t>1, 2, 5   сектор с 25 числа каждого месяца</t>
  </si>
  <si>
    <t>3 и 4 сектор с 10 числа каждого месяца</t>
  </si>
  <si>
    <t>Ваш менеджер</t>
  </si>
  <si>
    <t>31 б</t>
  </si>
  <si>
    <t>136/2</t>
  </si>
  <si>
    <t>13/4</t>
  </si>
  <si>
    <t>11 сектор Центр2 Центральный район,линии, 10 л. Октября</t>
  </si>
  <si>
    <t>12 сектор Московка, Кирова</t>
  </si>
  <si>
    <t>13 сектор ЖД+телевизионка+космический</t>
  </si>
  <si>
    <t>Сектор № 2</t>
  </si>
  <si>
    <t xml:space="preserve">Сектор №4 </t>
  </si>
  <si>
    <t>Сектор № 5</t>
  </si>
  <si>
    <t>Сектор № 6 Амур</t>
  </si>
  <si>
    <t>Сектор №  7 Советский район</t>
  </si>
  <si>
    <t xml:space="preserve">  Сектор № 8 Первомайский район</t>
  </si>
  <si>
    <t>Сектор № 09 Центр+ЖД</t>
  </si>
  <si>
    <t>Сектор № 10 Центр 2 Центральный район</t>
  </si>
  <si>
    <t>6 сектор Амур</t>
  </si>
  <si>
    <t>7 сектор Советский район</t>
  </si>
  <si>
    <t>8 сектор Первомайский</t>
  </si>
  <si>
    <t>9  сектор Центр+Ж.Д</t>
  </si>
  <si>
    <t>10 сектор Центральный район</t>
  </si>
  <si>
    <t>Прайс лист от 1 июня 2018г.</t>
  </si>
  <si>
    <t>1, 2, 3, 4,5    сектор -с 15 числа каждого месяца</t>
  </si>
  <si>
    <t>6,7,8,9,10  сектор с 1 числа каждого месяца</t>
  </si>
  <si>
    <t xml:space="preserve">               Владимир, тел: 8-908-79-77-939;  эл.почта:  ag.marshrut55@gmail.com    
                     </t>
  </si>
  <si>
    <t>альфа55.рф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</si>
</sst>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Intro Bold"/>
      <family val="3"/>
    </font>
    <font>
      <sz val="10"/>
      <name val="Intro Bold"/>
      <family val="3"/>
    </font>
    <font>
      <b/>
      <sz val="11"/>
      <color indexed="8"/>
      <name val="Calibri"/>
      <family val="2"/>
      <charset val="204"/>
    </font>
    <font>
      <b/>
      <sz val="4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59"/>
      <name val="Calibri"/>
      <family val="2"/>
      <charset val="204"/>
    </font>
    <font>
      <b/>
      <sz val="16"/>
      <color indexed="19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9"/>
      <name val="Intro Bold"/>
      <charset val="204"/>
    </font>
    <font>
      <b/>
      <sz val="10"/>
      <name val="Intro Bold"/>
      <charset val="204"/>
    </font>
    <font>
      <b/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6" fillId="0" borderId="1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right" vertical="center"/>
      <protection locked="0"/>
    </xf>
    <xf numFmtId="1" fontId="6" fillId="0" borderId="1" xfId="0" applyNumberFormat="1" applyFont="1" applyFill="1" applyBorder="1" applyAlignment="1" applyProtection="1">
      <protection locked="0"/>
    </xf>
    <xf numFmtId="1" fontId="8" fillId="0" borderId="1" xfId="0" applyNumberFormat="1" applyFont="1" applyFill="1" applyBorder="1" applyAlignment="1" applyProtection="1">
      <protection locked="0"/>
    </xf>
    <xf numFmtId="0" fontId="3" fillId="0" borderId="0" xfId="0" applyFont="1" applyFill="1"/>
    <xf numFmtId="0" fontId="7" fillId="0" borderId="0" xfId="2" applyNumberFormat="1" applyFont="1" applyFill="1" applyBorder="1" applyAlignment="1" applyProtection="1">
      <protection locked="0"/>
    </xf>
    <xf numFmtId="0" fontId="6" fillId="0" borderId="1" xfId="0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2" applyNumberFormat="1" applyFont="1" applyFill="1" applyBorder="1" applyAlignment="1" applyProtection="1">
      <alignment horizontal="right"/>
      <protection locked="0"/>
    </xf>
    <xf numFmtId="16" fontId="7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" fillId="0" borderId="0" xfId="2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2" applyNumberFormat="1" applyFont="1" applyFill="1" applyBorder="1" applyAlignment="1" applyProtection="1"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1" fontId="5" fillId="0" borderId="0" xfId="2" applyNumberFormat="1" applyFont="1" applyFill="1" applyBorder="1" applyAlignment="1" applyProtection="1">
      <protection locked="0"/>
    </xf>
    <xf numFmtId="49" fontId="5" fillId="0" borderId="0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6" fillId="0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 applyProtection="1">
      <protection locked="0"/>
    </xf>
    <xf numFmtId="0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2" borderId="1" xfId="2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8" fillId="0" borderId="0" xfId="0" applyFont="1" applyFill="1" applyBorder="1"/>
    <xf numFmtId="0" fontId="18" fillId="0" borderId="0" xfId="0" applyFont="1" applyBorder="1"/>
    <xf numFmtId="0" fontId="17" fillId="0" borderId="2" xfId="0" applyFont="1" applyFill="1" applyBorder="1"/>
    <xf numFmtId="0" fontId="15" fillId="0" borderId="3" xfId="0" applyFont="1" applyBorder="1"/>
    <xf numFmtId="0" fontId="0" fillId="0" borderId="3" xfId="0" applyBorder="1"/>
    <xf numFmtId="0" fontId="18" fillId="0" borderId="3" xfId="0" applyFont="1" applyFill="1" applyBorder="1"/>
    <xf numFmtId="0" fontId="18" fillId="0" borderId="3" xfId="0" applyFont="1" applyBorder="1"/>
    <xf numFmtId="0" fontId="0" fillId="0" borderId="4" xfId="0" applyBorder="1"/>
    <xf numFmtId="0" fontId="18" fillId="0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8" xfId="0" applyFont="1" applyBorder="1"/>
    <xf numFmtId="0" fontId="18" fillId="0" borderId="8" xfId="0" applyFont="1" applyFill="1" applyBorder="1"/>
    <xf numFmtId="0" fontId="18" fillId="0" borderId="8" xfId="0" applyFont="1" applyBorder="1"/>
    <xf numFmtId="0" fontId="0" fillId="0" borderId="9" xfId="0" applyBorder="1"/>
    <xf numFmtId="0" fontId="15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/>
    <xf numFmtId="0" fontId="6" fillId="2" borderId="1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1" fontId="6" fillId="2" borderId="1" xfId="0" applyNumberFormat="1" applyFont="1" applyFill="1" applyBorder="1"/>
    <xf numFmtId="0" fontId="6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/>
    <xf numFmtId="0" fontId="8" fillId="0" borderId="1" xfId="0" applyFont="1" applyFill="1" applyBorder="1"/>
    <xf numFmtId="0" fontId="9" fillId="0" borderId="0" xfId="0" applyFont="1" applyFill="1" applyAlignment="1"/>
    <xf numFmtId="0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/>
    <xf numFmtId="0" fontId="6" fillId="4" borderId="0" xfId="0" applyFont="1" applyFill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19" fillId="2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Обычный_5-й секто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zoomScale="85" workbookViewId="0">
      <selection activeCell="AC8" sqref="AC8"/>
    </sheetView>
  </sheetViews>
  <sheetFormatPr defaultRowHeight="15"/>
  <cols>
    <col min="1" max="1" width="19.5703125" style="54" customWidth="1"/>
    <col min="2" max="2" width="0" style="54" hidden="1" customWidth="1"/>
    <col min="3" max="3" width="12.7109375" style="54" customWidth="1"/>
    <col min="4" max="4" width="9.140625" style="54" hidden="1" customWidth="1"/>
    <col min="5" max="5" width="10.140625" style="54" hidden="1" customWidth="1"/>
    <col min="6" max="6" width="9.140625" style="54" hidden="1" customWidth="1"/>
    <col min="7" max="7" width="10.7109375" style="54" hidden="1" customWidth="1"/>
    <col min="8" max="8" width="9.140625" style="54" hidden="1" customWidth="1"/>
    <col min="9" max="9" width="8.140625" style="54" hidden="1" customWidth="1"/>
    <col min="10" max="10" width="11" style="54" customWidth="1"/>
    <col min="11" max="11" width="11.28515625" style="54" customWidth="1"/>
    <col min="12" max="12" width="11" style="54" customWidth="1"/>
    <col min="13" max="13" width="11.140625" style="54" customWidth="1"/>
    <col min="14" max="15" width="10.85546875" style="54" customWidth="1"/>
    <col min="16" max="16" width="10.140625" style="54" customWidth="1"/>
    <col min="17" max="17" width="10.85546875" style="54" customWidth="1"/>
    <col min="18" max="18" width="11.42578125" style="54" customWidth="1"/>
    <col min="19" max="19" width="10.7109375" style="54" customWidth="1"/>
    <col min="20" max="20" width="0.140625" style="54" customWidth="1"/>
    <col min="21" max="21" width="10.7109375" style="54" hidden="1" customWidth="1"/>
    <col min="22" max="22" width="0.140625" style="54" customWidth="1"/>
    <col min="23" max="23" width="20" style="54" customWidth="1"/>
    <col min="24" max="24" width="0.28515625" style="52" customWidth="1"/>
    <col min="25" max="25" width="9.140625" style="52"/>
    <col min="26" max="28" width="10.140625" style="52" bestFit="1" customWidth="1"/>
    <col min="29" max="16384" width="9.140625" style="52"/>
  </cols>
  <sheetData>
    <row r="1" spans="1:24" ht="61.5">
      <c r="A1" s="111" t="s">
        <v>324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26.25">
      <c r="A2" s="109" t="s">
        <v>320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74" customHeight="1">
      <c r="A3" s="53" t="s">
        <v>267</v>
      </c>
      <c r="B3" s="53"/>
      <c r="C3" s="53" t="s">
        <v>268</v>
      </c>
      <c r="D3" s="53"/>
      <c r="E3" s="53"/>
      <c r="F3" s="53"/>
      <c r="G3" s="53"/>
      <c r="H3" s="53"/>
      <c r="I3" s="53"/>
      <c r="J3" s="53" t="s">
        <v>269</v>
      </c>
      <c r="K3" s="53" t="s">
        <v>270</v>
      </c>
      <c r="L3" s="53" t="s">
        <v>271</v>
      </c>
      <c r="M3" s="53" t="s">
        <v>272</v>
      </c>
      <c r="N3" s="53" t="s">
        <v>273</v>
      </c>
      <c r="O3" s="53" t="s">
        <v>315</v>
      </c>
      <c r="P3" s="53" t="s">
        <v>316</v>
      </c>
      <c r="Q3" s="53" t="s">
        <v>317</v>
      </c>
      <c r="R3" s="53" t="s">
        <v>318</v>
      </c>
      <c r="S3" s="53" t="s">
        <v>319</v>
      </c>
      <c r="T3" s="53" t="s">
        <v>304</v>
      </c>
      <c r="U3" s="53" t="s">
        <v>305</v>
      </c>
      <c r="V3" s="53" t="s">
        <v>306</v>
      </c>
      <c r="W3" s="53" t="s">
        <v>267</v>
      </c>
    </row>
    <row r="4" spans="1:24" ht="32.25" customHeight="1">
      <c r="A4" s="73" t="s">
        <v>274</v>
      </c>
      <c r="B4" s="74">
        <v>168000</v>
      </c>
      <c r="C4" s="74">
        <v>462</v>
      </c>
      <c r="D4" s="75">
        <f>B4/C4</f>
        <v>363.63636363636363</v>
      </c>
      <c r="E4" s="74">
        <f>388*264</f>
        <v>102432</v>
      </c>
      <c r="F4" s="74"/>
      <c r="G4" s="76"/>
      <c r="H4" s="74"/>
      <c r="I4" s="74">
        <f>E4/100</f>
        <v>1024.32</v>
      </c>
      <c r="J4" s="74">
        <f t="shared" ref="J4:V13" si="0">$C4*J$14</f>
        <v>113190</v>
      </c>
      <c r="K4" s="74">
        <f t="shared" si="0"/>
        <v>121044</v>
      </c>
      <c r="L4" s="74">
        <f t="shared" si="0"/>
        <v>84546</v>
      </c>
      <c r="M4" s="74">
        <f t="shared" si="0"/>
        <v>94710</v>
      </c>
      <c r="N4" s="74">
        <f t="shared" si="0"/>
        <v>131670</v>
      </c>
      <c r="O4" s="74">
        <f t="shared" si="0"/>
        <v>69300</v>
      </c>
      <c r="P4" s="74">
        <f t="shared" si="0"/>
        <v>101640</v>
      </c>
      <c r="Q4" s="74">
        <f t="shared" si="0"/>
        <v>85008</v>
      </c>
      <c r="R4" s="74">
        <f t="shared" si="0"/>
        <v>137676</v>
      </c>
      <c r="S4" s="74">
        <f t="shared" si="0"/>
        <v>145530</v>
      </c>
      <c r="T4" s="74">
        <f t="shared" si="0"/>
        <v>150150</v>
      </c>
      <c r="U4" s="74">
        <f t="shared" si="0"/>
        <v>109494</v>
      </c>
      <c r="V4" s="74">
        <f t="shared" si="0"/>
        <v>91476</v>
      </c>
      <c r="W4" s="73" t="s">
        <v>274</v>
      </c>
    </row>
    <row r="5" spans="1:24" s="81" customFormat="1" ht="30.75" customHeight="1">
      <c r="A5" s="82" t="s">
        <v>275</v>
      </c>
      <c r="B5" s="83">
        <f>B4/2</f>
        <v>84000</v>
      </c>
      <c r="C5" s="83">
        <v>231</v>
      </c>
      <c r="D5" s="83">
        <v>420</v>
      </c>
      <c r="E5" s="83">
        <f>193*264</f>
        <v>50952</v>
      </c>
      <c r="F5" s="83">
        <f t="shared" ref="F5:F13" si="1">E4/E5</f>
        <v>2.0103626943005182</v>
      </c>
      <c r="G5" s="84">
        <f t="shared" ref="G5:G13" si="2">C4/F5</f>
        <v>229.80927835051546</v>
      </c>
      <c r="H5" s="83"/>
      <c r="I5" s="83">
        <f t="shared" ref="I5:I13" si="3">E5/100</f>
        <v>509.52</v>
      </c>
      <c r="J5" s="83">
        <f t="shared" si="0"/>
        <v>56595</v>
      </c>
      <c r="K5" s="83">
        <f t="shared" si="0"/>
        <v>60522</v>
      </c>
      <c r="L5" s="83">
        <f t="shared" si="0"/>
        <v>42273</v>
      </c>
      <c r="M5" s="83">
        <f t="shared" si="0"/>
        <v>47355</v>
      </c>
      <c r="N5" s="83">
        <f t="shared" si="0"/>
        <v>65835</v>
      </c>
      <c r="O5" s="83">
        <f t="shared" si="0"/>
        <v>34650</v>
      </c>
      <c r="P5" s="83">
        <f t="shared" si="0"/>
        <v>50820</v>
      </c>
      <c r="Q5" s="83">
        <f t="shared" si="0"/>
        <v>42504</v>
      </c>
      <c r="R5" s="83">
        <f t="shared" si="0"/>
        <v>68838</v>
      </c>
      <c r="S5" s="83">
        <f t="shared" si="0"/>
        <v>72765</v>
      </c>
      <c r="T5" s="83">
        <f t="shared" si="0"/>
        <v>75075</v>
      </c>
      <c r="U5" s="83">
        <f t="shared" si="0"/>
        <v>54747</v>
      </c>
      <c r="V5" s="83">
        <f t="shared" si="0"/>
        <v>45738</v>
      </c>
      <c r="W5" s="79" t="s">
        <v>275</v>
      </c>
    </row>
    <row r="6" spans="1:24" ht="27.75" customHeight="1">
      <c r="A6" s="73" t="s">
        <v>276</v>
      </c>
      <c r="B6" s="74">
        <v>54400</v>
      </c>
      <c r="C6" s="74">
        <v>152</v>
      </c>
      <c r="D6" s="75">
        <v>420</v>
      </c>
      <c r="E6" s="74">
        <f>156*213</f>
        <v>33228</v>
      </c>
      <c r="F6" s="74">
        <f t="shared" si="1"/>
        <v>1.5334055615745756</v>
      </c>
      <c r="G6" s="76">
        <f t="shared" si="2"/>
        <v>150.64507772020727</v>
      </c>
      <c r="H6" s="74"/>
      <c r="I6" s="74">
        <f t="shared" si="3"/>
        <v>332.28</v>
      </c>
      <c r="J6" s="74">
        <f t="shared" si="0"/>
        <v>37240</v>
      </c>
      <c r="K6" s="74">
        <f t="shared" si="0"/>
        <v>39824</v>
      </c>
      <c r="L6" s="74">
        <f t="shared" si="0"/>
        <v>27816</v>
      </c>
      <c r="M6" s="74">
        <f t="shared" si="0"/>
        <v>31160</v>
      </c>
      <c r="N6" s="74">
        <f t="shared" si="0"/>
        <v>43320</v>
      </c>
      <c r="O6" s="74">
        <f t="shared" si="0"/>
        <v>22800</v>
      </c>
      <c r="P6" s="74">
        <f t="shared" si="0"/>
        <v>33440</v>
      </c>
      <c r="Q6" s="74">
        <f t="shared" si="0"/>
        <v>27968</v>
      </c>
      <c r="R6" s="74">
        <f t="shared" si="0"/>
        <v>45296</v>
      </c>
      <c r="S6" s="74">
        <f t="shared" si="0"/>
        <v>47880</v>
      </c>
      <c r="T6" s="74">
        <f t="shared" si="0"/>
        <v>49400</v>
      </c>
      <c r="U6" s="74">
        <f t="shared" si="0"/>
        <v>36024</v>
      </c>
      <c r="V6" s="74">
        <f t="shared" si="0"/>
        <v>30096</v>
      </c>
      <c r="W6" s="73" t="s">
        <v>276</v>
      </c>
    </row>
    <row r="7" spans="1:24" ht="27.75" customHeight="1">
      <c r="A7" s="82" t="s">
        <v>277</v>
      </c>
      <c r="B7" s="83">
        <f>B5/2</f>
        <v>42000</v>
      </c>
      <c r="C7" s="83">
        <v>116</v>
      </c>
      <c r="D7" s="83">
        <v>420</v>
      </c>
      <c r="E7" s="83">
        <f>193*131</f>
        <v>25283</v>
      </c>
      <c r="F7" s="83">
        <f t="shared" si="1"/>
        <v>1.3142427718229641</v>
      </c>
      <c r="G7" s="84">
        <f t="shared" si="2"/>
        <v>115.65595281088238</v>
      </c>
      <c r="H7" s="83"/>
      <c r="I7" s="83">
        <f t="shared" si="3"/>
        <v>252.83</v>
      </c>
      <c r="J7" s="83">
        <f t="shared" si="0"/>
        <v>28420</v>
      </c>
      <c r="K7" s="83">
        <f t="shared" si="0"/>
        <v>30392</v>
      </c>
      <c r="L7" s="83">
        <f t="shared" si="0"/>
        <v>21228</v>
      </c>
      <c r="M7" s="83">
        <f t="shared" si="0"/>
        <v>23780</v>
      </c>
      <c r="N7" s="83">
        <f t="shared" si="0"/>
        <v>33060</v>
      </c>
      <c r="O7" s="83">
        <f t="shared" si="0"/>
        <v>17400</v>
      </c>
      <c r="P7" s="83">
        <f t="shared" si="0"/>
        <v>25520</v>
      </c>
      <c r="Q7" s="83">
        <f t="shared" si="0"/>
        <v>21344</v>
      </c>
      <c r="R7" s="83">
        <f t="shared" si="0"/>
        <v>34568</v>
      </c>
      <c r="S7" s="83">
        <f t="shared" si="0"/>
        <v>36540</v>
      </c>
      <c r="T7" s="83">
        <f t="shared" si="0"/>
        <v>37700</v>
      </c>
      <c r="U7" s="83">
        <f t="shared" si="0"/>
        <v>27492</v>
      </c>
      <c r="V7" s="83">
        <f t="shared" si="0"/>
        <v>22968</v>
      </c>
      <c r="W7" s="79" t="s">
        <v>277</v>
      </c>
    </row>
    <row r="8" spans="1:24" ht="30" customHeight="1">
      <c r="A8" s="79" t="s">
        <v>278</v>
      </c>
      <c r="B8" s="78">
        <v>27200</v>
      </c>
      <c r="C8" s="78">
        <v>76</v>
      </c>
      <c r="D8" s="78">
        <v>420</v>
      </c>
      <c r="E8" s="78">
        <f>156*105</f>
        <v>16380</v>
      </c>
      <c r="F8" s="78">
        <f t="shared" si="1"/>
        <v>1.5435286935286936</v>
      </c>
      <c r="G8" s="80">
        <f t="shared" si="2"/>
        <v>75.15247399438357</v>
      </c>
      <c r="H8" s="78"/>
      <c r="I8" s="78">
        <f t="shared" si="3"/>
        <v>163.80000000000001</v>
      </c>
      <c r="J8" s="78">
        <f t="shared" si="0"/>
        <v>18620</v>
      </c>
      <c r="K8" s="78">
        <f t="shared" si="0"/>
        <v>19912</v>
      </c>
      <c r="L8" s="78">
        <f t="shared" si="0"/>
        <v>13908</v>
      </c>
      <c r="M8" s="78">
        <f t="shared" si="0"/>
        <v>15580</v>
      </c>
      <c r="N8" s="78">
        <f t="shared" si="0"/>
        <v>21660</v>
      </c>
      <c r="O8" s="78">
        <f t="shared" si="0"/>
        <v>11400</v>
      </c>
      <c r="P8" s="78">
        <f t="shared" si="0"/>
        <v>16720</v>
      </c>
      <c r="Q8" s="78">
        <f t="shared" si="0"/>
        <v>13984</v>
      </c>
      <c r="R8" s="78">
        <f t="shared" si="0"/>
        <v>22648</v>
      </c>
      <c r="S8" s="78">
        <f t="shared" si="0"/>
        <v>23940</v>
      </c>
      <c r="T8" s="78">
        <f t="shared" si="0"/>
        <v>24700</v>
      </c>
      <c r="U8" s="78">
        <f t="shared" si="0"/>
        <v>18012</v>
      </c>
      <c r="V8" s="78">
        <f t="shared" si="0"/>
        <v>15048</v>
      </c>
      <c r="W8" s="79" t="s">
        <v>278</v>
      </c>
    </row>
    <row r="9" spans="1:24" ht="31.5" customHeight="1">
      <c r="A9" s="82" t="s">
        <v>279</v>
      </c>
      <c r="B9" s="83">
        <f>B7/2</f>
        <v>21000</v>
      </c>
      <c r="C9" s="83">
        <v>63</v>
      </c>
      <c r="D9" s="83">
        <v>420</v>
      </c>
      <c r="E9" s="83">
        <f>95*131</f>
        <v>12445</v>
      </c>
      <c r="F9" s="83">
        <f t="shared" si="1"/>
        <v>1.3161912414624346</v>
      </c>
      <c r="G9" s="84">
        <f t="shared" si="2"/>
        <v>57.742368742368747</v>
      </c>
      <c r="H9" s="83"/>
      <c r="I9" s="83">
        <f t="shared" si="3"/>
        <v>124.45</v>
      </c>
      <c r="J9" s="83">
        <f t="shared" si="0"/>
        <v>15435</v>
      </c>
      <c r="K9" s="83">
        <f t="shared" si="0"/>
        <v>16506</v>
      </c>
      <c r="L9" s="83">
        <f t="shared" si="0"/>
        <v>11529</v>
      </c>
      <c r="M9" s="83">
        <f t="shared" si="0"/>
        <v>12915</v>
      </c>
      <c r="N9" s="83">
        <f t="shared" si="0"/>
        <v>17955</v>
      </c>
      <c r="O9" s="83">
        <f t="shared" si="0"/>
        <v>9450</v>
      </c>
      <c r="P9" s="83">
        <f t="shared" si="0"/>
        <v>13860</v>
      </c>
      <c r="Q9" s="83">
        <f t="shared" si="0"/>
        <v>11592</v>
      </c>
      <c r="R9" s="83">
        <f t="shared" si="0"/>
        <v>18774</v>
      </c>
      <c r="S9" s="83">
        <f t="shared" si="0"/>
        <v>19845</v>
      </c>
      <c r="T9" s="83">
        <f t="shared" si="0"/>
        <v>20475</v>
      </c>
      <c r="U9" s="83">
        <f t="shared" si="0"/>
        <v>14931</v>
      </c>
      <c r="V9" s="83">
        <f t="shared" si="0"/>
        <v>12474</v>
      </c>
      <c r="W9" s="79" t="s">
        <v>279</v>
      </c>
    </row>
    <row r="10" spans="1:24" ht="29.25" customHeight="1">
      <c r="A10" s="73" t="s">
        <v>285</v>
      </c>
      <c r="B10" s="74">
        <v>13600</v>
      </c>
      <c r="C10" s="74">
        <v>39</v>
      </c>
      <c r="D10" s="75">
        <v>420</v>
      </c>
      <c r="E10" s="74">
        <f>77*105</f>
        <v>8085</v>
      </c>
      <c r="F10" s="74">
        <f t="shared" si="1"/>
        <v>1.5392702535559679</v>
      </c>
      <c r="G10" s="76">
        <f t="shared" si="2"/>
        <v>40.92848533547609</v>
      </c>
      <c r="H10" s="74"/>
      <c r="I10" s="74">
        <f t="shared" si="3"/>
        <v>80.849999999999994</v>
      </c>
      <c r="J10" s="74">
        <f t="shared" si="0"/>
        <v>9555</v>
      </c>
      <c r="K10" s="74">
        <f t="shared" si="0"/>
        <v>10218</v>
      </c>
      <c r="L10" s="74">
        <f t="shared" si="0"/>
        <v>7137</v>
      </c>
      <c r="M10" s="74">
        <f t="shared" si="0"/>
        <v>7995</v>
      </c>
      <c r="N10" s="74">
        <f t="shared" si="0"/>
        <v>11115</v>
      </c>
      <c r="O10" s="74">
        <f t="shared" si="0"/>
        <v>5850</v>
      </c>
      <c r="P10" s="74">
        <f t="shared" si="0"/>
        <v>8580</v>
      </c>
      <c r="Q10" s="74">
        <f t="shared" si="0"/>
        <v>7176</v>
      </c>
      <c r="R10" s="74">
        <f t="shared" si="0"/>
        <v>11622</v>
      </c>
      <c r="S10" s="74">
        <f t="shared" si="0"/>
        <v>12285</v>
      </c>
      <c r="T10" s="74">
        <f t="shared" si="0"/>
        <v>12675</v>
      </c>
      <c r="U10" s="74">
        <f t="shared" si="0"/>
        <v>9243</v>
      </c>
      <c r="V10" s="74">
        <f t="shared" si="0"/>
        <v>7722</v>
      </c>
      <c r="W10" s="73" t="s">
        <v>280</v>
      </c>
    </row>
    <row r="11" spans="1:24" ht="27" customHeight="1">
      <c r="A11" s="82" t="s">
        <v>281</v>
      </c>
      <c r="B11" s="83">
        <f>B9/2</f>
        <v>10500</v>
      </c>
      <c r="C11" s="83">
        <v>29</v>
      </c>
      <c r="D11" s="83">
        <v>420</v>
      </c>
      <c r="E11" s="83">
        <f>95*64</f>
        <v>6080</v>
      </c>
      <c r="F11" s="83" t="e">
        <f>#REF!/E11</f>
        <v>#REF!</v>
      </c>
      <c r="G11" s="84" t="e">
        <f>#REF!/F11</f>
        <v>#REF!</v>
      </c>
      <c r="H11" s="83"/>
      <c r="I11" s="83">
        <f t="shared" si="3"/>
        <v>60.8</v>
      </c>
      <c r="J11" s="83">
        <f t="shared" si="0"/>
        <v>7105</v>
      </c>
      <c r="K11" s="83">
        <f t="shared" si="0"/>
        <v>7598</v>
      </c>
      <c r="L11" s="83">
        <f t="shared" si="0"/>
        <v>5307</v>
      </c>
      <c r="M11" s="83">
        <f t="shared" si="0"/>
        <v>5945</v>
      </c>
      <c r="N11" s="83">
        <f t="shared" si="0"/>
        <v>8265</v>
      </c>
      <c r="O11" s="83">
        <f t="shared" si="0"/>
        <v>4350</v>
      </c>
      <c r="P11" s="83">
        <f t="shared" si="0"/>
        <v>6380</v>
      </c>
      <c r="Q11" s="83">
        <f t="shared" si="0"/>
        <v>5336</v>
      </c>
      <c r="R11" s="83">
        <f t="shared" si="0"/>
        <v>8642</v>
      </c>
      <c r="S11" s="83">
        <f t="shared" si="0"/>
        <v>9135</v>
      </c>
      <c r="T11" s="83">
        <f t="shared" si="0"/>
        <v>9425</v>
      </c>
      <c r="U11" s="83">
        <f t="shared" si="0"/>
        <v>6873</v>
      </c>
      <c r="V11" s="83">
        <f t="shared" si="0"/>
        <v>5742</v>
      </c>
      <c r="W11" s="73" t="s">
        <v>281</v>
      </c>
    </row>
    <row r="12" spans="1:24" ht="30" customHeight="1">
      <c r="A12" s="73" t="s">
        <v>282</v>
      </c>
      <c r="B12" s="74">
        <v>6500</v>
      </c>
      <c r="C12" s="78">
        <v>18</v>
      </c>
      <c r="D12" s="75">
        <v>420</v>
      </c>
      <c r="E12" s="74">
        <f>77*50</f>
        <v>3850</v>
      </c>
      <c r="F12" s="74">
        <f t="shared" si="1"/>
        <v>1.5792207792207793</v>
      </c>
      <c r="G12" s="76">
        <f t="shared" si="2"/>
        <v>18.363486842105264</v>
      </c>
      <c r="H12" s="74"/>
      <c r="I12" s="74">
        <f t="shared" si="3"/>
        <v>38.5</v>
      </c>
      <c r="J12" s="74">
        <f t="shared" si="0"/>
        <v>4410</v>
      </c>
      <c r="K12" s="74">
        <f t="shared" si="0"/>
        <v>4716</v>
      </c>
      <c r="L12" s="74">
        <f t="shared" si="0"/>
        <v>3294</v>
      </c>
      <c r="M12" s="74">
        <f t="shared" si="0"/>
        <v>3690</v>
      </c>
      <c r="N12" s="74">
        <f t="shared" si="0"/>
        <v>5130</v>
      </c>
      <c r="O12" s="74">
        <f t="shared" si="0"/>
        <v>2700</v>
      </c>
      <c r="P12" s="74">
        <f t="shared" si="0"/>
        <v>3960</v>
      </c>
      <c r="Q12" s="74">
        <f t="shared" si="0"/>
        <v>3312</v>
      </c>
      <c r="R12" s="74">
        <f t="shared" si="0"/>
        <v>5364</v>
      </c>
      <c r="S12" s="74">
        <f t="shared" si="0"/>
        <v>5670</v>
      </c>
      <c r="T12" s="74">
        <f t="shared" si="0"/>
        <v>5850</v>
      </c>
      <c r="U12" s="74">
        <f t="shared" si="0"/>
        <v>4266</v>
      </c>
      <c r="V12" s="74">
        <f t="shared" si="0"/>
        <v>3564</v>
      </c>
      <c r="W12" s="73" t="s">
        <v>282</v>
      </c>
    </row>
    <row r="13" spans="1:24" ht="32.25" customHeight="1">
      <c r="A13" s="73" t="s">
        <v>283</v>
      </c>
      <c r="B13" s="74">
        <v>6000</v>
      </c>
      <c r="C13" s="78">
        <v>23</v>
      </c>
      <c r="D13" s="75">
        <v>420</v>
      </c>
      <c r="E13" s="74">
        <f>778*50</f>
        <v>38900</v>
      </c>
      <c r="F13" s="74">
        <f t="shared" si="1"/>
        <v>9.8971722365038567E-2</v>
      </c>
      <c r="G13" s="76">
        <f t="shared" si="2"/>
        <v>181.87012987012986</v>
      </c>
      <c r="H13" s="74"/>
      <c r="I13" s="74">
        <f t="shared" si="3"/>
        <v>389</v>
      </c>
      <c r="J13" s="74">
        <f t="shared" si="0"/>
        <v>5635</v>
      </c>
      <c r="K13" s="74">
        <f t="shared" si="0"/>
        <v>6026</v>
      </c>
      <c r="L13" s="74">
        <f t="shared" si="0"/>
        <v>4209</v>
      </c>
      <c r="M13" s="74">
        <f t="shared" si="0"/>
        <v>4715</v>
      </c>
      <c r="N13" s="74">
        <f t="shared" si="0"/>
        <v>6555</v>
      </c>
      <c r="O13" s="74">
        <f t="shared" si="0"/>
        <v>3450</v>
      </c>
      <c r="P13" s="74">
        <f t="shared" si="0"/>
        <v>5060</v>
      </c>
      <c r="Q13" s="74">
        <f t="shared" si="0"/>
        <v>4232</v>
      </c>
      <c r="R13" s="74">
        <f t="shared" si="0"/>
        <v>6854</v>
      </c>
      <c r="S13" s="74">
        <f t="shared" si="0"/>
        <v>7245</v>
      </c>
      <c r="T13" s="74">
        <f t="shared" si="0"/>
        <v>7475</v>
      </c>
      <c r="U13" s="74">
        <f t="shared" si="0"/>
        <v>5451</v>
      </c>
      <c r="V13" s="74">
        <f t="shared" si="0"/>
        <v>4554</v>
      </c>
      <c r="W13" s="73" t="s">
        <v>283</v>
      </c>
    </row>
    <row r="14" spans="1:24" ht="24" customHeight="1">
      <c r="A14" s="110" t="s">
        <v>284</v>
      </c>
      <c r="B14" s="110"/>
      <c r="C14" s="110"/>
      <c r="D14" s="53"/>
      <c r="E14" s="53"/>
      <c r="F14" s="53"/>
      <c r="G14" s="53"/>
      <c r="H14" s="53"/>
      <c r="I14" s="53"/>
      <c r="J14" s="53">
        <v>245</v>
      </c>
      <c r="K14" s="53">
        <v>262</v>
      </c>
      <c r="L14" s="53">
        <v>183</v>
      </c>
      <c r="M14" s="53">
        <v>205</v>
      </c>
      <c r="N14" s="53">
        <v>285</v>
      </c>
      <c r="O14" s="53">
        <v>150</v>
      </c>
      <c r="P14" s="53">
        <v>220</v>
      </c>
      <c r="Q14" s="53">
        <v>184</v>
      </c>
      <c r="R14" s="53">
        <v>298</v>
      </c>
      <c r="S14" s="53">
        <v>315</v>
      </c>
      <c r="T14" s="53">
        <v>325</v>
      </c>
      <c r="U14" s="53">
        <v>237</v>
      </c>
      <c r="V14" s="53">
        <v>198</v>
      </c>
      <c r="W14" s="72"/>
    </row>
    <row r="15" spans="1:24" ht="24.75" customHeight="1">
      <c r="O15" s="77"/>
      <c r="P15" s="77"/>
      <c r="V15" s="77">
        <v>1816</v>
      </c>
      <c r="W15" s="77"/>
    </row>
    <row r="16" spans="1:24" s="55" customFormat="1" ht="17.25" customHeight="1">
      <c r="A16" s="58" t="s">
        <v>295</v>
      </c>
      <c r="B16" s="59"/>
      <c r="C16" s="59"/>
      <c r="D16" s="60"/>
      <c r="E16" s="61" t="s">
        <v>296</v>
      </c>
      <c r="F16" s="62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 t="s">
        <v>296</v>
      </c>
      <c r="R16" s="60"/>
      <c r="S16" s="60"/>
      <c r="T16" s="60"/>
      <c r="U16" s="60"/>
      <c r="V16" s="60"/>
      <c r="W16" s="60"/>
      <c r="X16" s="63"/>
    </row>
    <row r="17" spans="1:24" s="55" customFormat="1" ht="15.75">
      <c r="A17" s="64" t="s">
        <v>297</v>
      </c>
      <c r="B17" s="57"/>
      <c r="E17" s="56" t="s">
        <v>298</v>
      </c>
      <c r="F17" s="57"/>
      <c r="Q17" s="56" t="s">
        <v>321</v>
      </c>
      <c r="X17" s="65"/>
    </row>
    <row r="18" spans="1:24" s="55" customFormat="1" ht="15.75">
      <c r="A18" s="66"/>
      <c r="B18" s="67"/>
      <c r="C18" s="67"/>
      <c r="D18" s="68"/>
      <c r="E18" s="69" t="s">
        <v>299</v>
      </c>
      <c r="F18" s="7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 t="s">
        <v>322</v>
      </c>
      <c r="R18" s="67"/>
      <c r="S18" s="67"/>
      <c r="T18" s="67"/>
      <c r="U18" s="67"/>
      <c r="V18" s="67"/>
      <c r="W18" s="67"/>
      <c r="X18" s="71"/>
    </row>
    <row r="19" spans="1:24">
      <c r="A19" s="113" t="s">
        <v>300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</row>
    <row r="20" spans="1:24" s="55" customFormat="1" ht="45" customHeight="1">
      <c r="A20" s="106" t="s">
        <v>323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8"/>
    </row>
  </sheetData>
  <mergeCells count="5">
    <mergeCell ref="A20:X20"/>
    <mergeCell ref="A2:X2"/>
    <mergeCell ref="A14:C14"/>
    <mergeCell ref="A1:X1"/>
    <mergeCell ref="A19:X19"/>
  </mergeCells>
  <phoneticPr fontId="10" type="noConversion"/>
  <pageMargins left="0.19685039370078741" right="0.15748031496062992" top="0.39370078740157483" bottom="0.39370078740157483" header="0.51181102362204722" footer="0.11811023622047245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opLeftCell="A10" workbookViewId="0">
      <selection activeCell="L11" sqref="L11"/>
    </sheetView>
  </sheetViews>
  <sheetFormatPr defaultRowHeight="15"/>
  <cols>
    <col min="2" max="2" width="26.7109375" customWidth="1"/>
    <col min="7" max="7" width="20.140625" customWidth="1"/>
  </cols>
  <sheetData>
    <row r="1" spans="1:10" ht="36" customHeight="1">
      <c r="A1" s="117" t="s">
        <v>313</v>
      </c>
      <c r="B1" s="117"/>
      <c r="C1" s="117"/>
      <c r="D1" s="117"/>
      <c r="E1" s="85"/>
      <c r="F1" s="85"/>
      <c r="G1" s="103"/>
      <c r="H1" s="12"/>
      <c r="I1" s="12"/>
      <c r="J1" s="12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6"/>
      <c r="F2" s="5" t="s">
        <v>1</v>
      </c>
      <c r="G2" s="5" t="s">
        <v>2</v>
      </c>
      <c r="H2" s="5" t="s">
        <v>3</v>
      </c>
      <c r="I2" s="5" t="s">
        <v>4</v>
      </c>
      <c r="J2" s="12"/>
    </row>
    <row r="3" spans="1:10" ht="15.75" customHeight="1">
      <c r="A3" s="5">
        <v>1</v>
      </c>
      <c r="B3" s="1" t="s">
        <v>187</v>
      </c>
      <c r="C3" s="9">
        <v>3</v>
      </c>
      <c r="D3" s="10">
        <v>6</v>
      </c>
      <c r="E3" s="7"/>
      <c r="F3" s="5">
        <v>55</v>
      </c>
      <c r="G3" s="1" t="s">
        <v>242</v>
      </c>
      <c r="H3" s="2" t="s">
        <v>259</v>
      </c>
      <c r="I3" s="10">
        <v>1</v>
      </c>
      <c r="J3" s="12"/>
    </row>
    <row r="4" spans="1:10" ht="15" customHeight="1">
      <c r="A4" s="5">
        <v>2</v>
      </c>
      <c r="B4" s="1" t="s">
        <v>187</v>
      </c>
      <c r="C4" s="9">
        <v>10</v>
      </c>
      <c r="D4" s="10">
        <v>2</v>
      </c>
      <c r="E4" s="7"/>
      <c r="F4" s="5">
        <v>56</v>
      </c>
      <c r="G4" s="1" t="s">
        <v>260</v>
      </c>
      <c r="H4" s="16">
        <v>9</v>
      </c>
      <c r="I4" s="14">
        <v>4</v>
      </c>
      <c r="J4" s="12"/>
    </row>
    <row r="5" spans="1:10" ht="15" customHeight="1">
      <c r="A5" s="5">
        <v>3</v>
      </c>
      <c r="B5" s="1" t="s">
        <v>187</v>
      </c>
      <c r="C5" s="2" t="s">
        <v>29</v>
      </c>
      <c r="D5" s="10">
        <v>4</v>
      </c>
      <c r="E5" s="7"/>
      <c r="F5" s="5">
        <v>57</v>
      </c>
      <c r="G5" s="1" t="s">
        <v>243</v>
      </c>
      <c r="H5" s="4">
        <v>1</v>
      </c>
      <c r="I5" s="10">
        <v>6</v>
      </c>
      <c r="J5" s="12"/>
    </row>
    <row r="6" spans="1:10" ht="14.25" customHeight="1">
      <c r="A6" s="5">
        <v>4</v>
      </c>
      <c r="B6" s="87" t="s">
        <v>187</v>
      </c>
      <c r="C6" s="98">
        <v>14</v>
      </c>
      <c r="D6" s="99">
        <v>8</v>
      </c>
      <c r="E6" s="7"/>
      <c r="F6" s="5">
        <v>58</v>
      </c>
      <c r="G6" s="1" t="s">
        <v>243</v>
      </c>
      <c r="H6" s="4">
        <v>2</v>
      </c>
      <c r="I6" s="10">
        <v>3</v>
      </c>
      <c r="J6" s="12"/>
    </row>
    <row r="7" spans="1:10" ht="15.75">
      <c r="A7" s="5">
        <v>5</v>
      </c>
      <c r="B7" s="1" t="s">
        <v>188</v>
      </c>
      <c r="C7" s="4">
        <v>18</v>
      </c>
      <c r="D7" s="10">
        <v>4</v>
      </c>
      <c r="E7" s="7"/>
      <c r="F7" s="5">
        <v>59</v>
      </c>
      <c r="G7" s="1" t="s">
        <v>243</v>
      </c>
      <c r="H7" s="4">
        <v>6</v>
      </c>
      <c r="I7" s="10">
        <v>4</v>
      </c>
      <c r="J7" s="12"/>
    </row>
    <row r="8" spans="1:10" ht="14.25" customHeight="1">
      <c r="A8" s="5">
        <v>6</v>
      </c>
      <c r="B8" s="1" t="s">
        <v>188</v>
      </c>
      <c r="C8" s="4">
        <v>20</v>
      </c>
      <c r="D8" s="10">
        <v>3</v>
      </c>
      <c r="E8" s="7"/>
      <c r="F8" s="5">
        <v>60</v>
      </c>
      <c r="G8" s="1" t="s">
        <v>243</v>
      </c>
      <c r="H8" s="4">
        <v>9</v>
      </c>
      <c r="I8" s="10">
        <v>6</v>
      </c>
      <c r="J8" s="12"/>
    </row>
    <row r="9" spans="1:10" ht="13.5" customHeight="1">
      <c r="A9" s="5">
        <v>7</v>
      </c>
      <c r="B9" s="1" t="s">
        <v>189</v>
      </c>
      <c r="C9" s="15" t="s">
        <v>190</v>
      </c>
      <c r="D9" s="14">
        <v>2</v>
      </c>
      <c r="E9" s="7"/>
      <c r="F9" s="5">
        <v>61</v>
      </c>
      <c r="G9" s="1" t="s">
        <v>243</v>
      </c>
      <c r="H9" s="4">
        <v>10</v>
      </c>
      <c r="I9" s="10">
        <v>6</v>
      </c>
      <c r="J9" s="12"/>
    </row>
    <row r="10" spans="1:10" ht="15.75">
      <c r="A10" s="5">
        <v>8</v>
      </c>
      <c r="B10" s="1" t="s">
        <v>191</v>
      </c>
      <c r="C10" s="4">
        <v>4</v>
      </c>
      <c r="D10" s="10">
        <v>6</v>
      </c>
      <c r="E10" s="7"/>
      <c r="F10" s="5">
        <v>62</v>
      </c>
      <c r="G10" s="1" t="s">
        <v>243</v>
      </c>
      <c r="H10" s="4">
        <v>12</v>
      </c>
      <c r="I10" s="10">
        <v>2</v>
      </c>
      <c r="J10" s="12"/>
    </row>
    <row r="11" spans="1:10" ht="15.75">
      <c r="A11" s="5">
        <v>9</v>
      </c>
      <c r="B11" s="87" t="s">
        <v>192</v>
      </c>
      <c r="C11" s="98">
        <v>2</v>
      </c>
      <c r="D11" s="99">
        <v>6</v>
      </c>
      <c r="E11" s="7"/>
      <c r="F11" s="5">
        <v>63</v>
      </c>
      <c r="G11" s="1" t="s">
        <v>244</v>
      </c>
      <c r="H11" s="4">
        <v>2</v>
      </c>
      <c r="I11" s="10">
        <v>4</v>
      </c>
      <c r="J11" s="12"/>
    </row>
    <row r="12" spans="1:10" ht="15.75">
      <c r="A12" s="5">
        <v>10</v>
      </c>
      <c r="B12" s="87" t="s">
        <v>192</v>
      </c>
      <c r="C12" s="98">
        <v>4</v>
      </c>
      <c r="D12" s="99">
        <v>6</v>
      </c>
      <c r="E12" s="7"/>
      <c r="F12" s="5">
        <v>64</v>
      </c>
      <c r="G12" s="1" t="s">
        <v>244</v>
      </c>
      <c r="H12" s="4">
        <v>4</v>
      </c>
      <c r="I12" s="10">
        <v>4</v>
      </c>
      <c r="J12" s="12"/>
    </row>
    <row r="13" spans="1:10" ht="15.75">
      <c r="A13" s="5">
        <v>11</v>
      </c>
      <c r="B13" s="87" t="s">
        <v>192</v>
      </c>
      <c r="C13" s="98">
        <v>8</v>
      </c>
      <c r="D13" s="99">
        <v>6</v>
      </c>
      <c r="E13" s="7"/>
      <c r="F13" s="5">
        <v>65</v>
      </c>
      <c r="G13" s="1" t="s">
        <v>244</v>
      </c>
      <c r="H13" s="4">
        <v>6</v>
      </c>
      <c r="I13" s="10">
        <v>4</v>
      </c>
      <c r="J13" s="12"/>
    </row>
    <row r="14" spans="1:10" ht="15.75">
      <c r="A14" s="5">
        <v>12</v>
      </c>
      <c r="B14" s="87" t="s">
        <v>193</v>
      </c>
      <c r="C14" s="98">
        <v>3</v>
      </c>
      <c r="D14" s="99">
        <v>6</v>
      </c>
      <c r="E14" s="7"/>
      <c r="F14" s="5">
        <v>66</v>
      </c>
      <c r="G14" s="1" t="s">
        <v>244</v>
      </c>
      <c r="H14" s="4">
        <v>8</v>
      </c>
      <c r="I14" s="10">
        <v>2</v>
      </c>
      <c r="J14" s="12"/>
    </row>
    <row r="15" spans="1:10" ht="15.75">
      <c r="A15" s="5">
        <v>13</v>
      </c>
      <c r="B15" s="87" t="s">
        <v>193</v>
      </c>
      <c r="C15" s="98">
        <v>7</v>
      </c>
      <c r="D15" s="99">
        <v>6</v>
      </c>
      <c r="E15" s="7"/>
      <c r="F15" s="5">
        <v>67</v>
      </c>
      <c r="G15" s="1" t="s">
        <v>244</v>
      </c>
      <c r="H15" s="4">
        <v>10</v>
      </c>
      <c r="I15" s="10">
        <v>2</v>
      </c>
      <c r="J15" s="12"/>
    </row>
    <row r="16" spans="1:10" ht="15.75">
      <c r="A16" s="5">
        <v>14</v>
      </c>
      <c r="B16" s="87" t="s">
        <v>193</v>
      </c>
      <c r="C16" s="98">
        <v>9</v>
      </c>
      <c r="D16" s="99">
        <v>6</v>
      </c>
      <c r="E16" s="7"/>
      <c r="F16" s="5">
        <v>68</v>
      </c>
      <c r="G16" s="1" t="s">
        <v>245</v>
      </c>
      <c r="H16" s="3" t="s">
        <v>246</v>
      </c>
      <c r="I16" s="10">
        <v>1</v>
      </c>
      <c r="J16" s="12"/>
    </row>
    <row r="17" spans="1:10" ht="15.75">
      <c r="A17" s="5">
        <v>15</v>
      </c>
      <c r="B17" s="87" t="s">
        <v>193</v>
      </c>
      <c r="C17" s="98">
        <v>11</v>
      </c>
      <c r="D17" s="99">
        <v>6</v>
      </c>
      <c r="E17" s="7"/>
      <c r="F17" s="5">
        <v>69</v>
      </c>
      <c r="G17" s="1" t="s">
        <v>245</v>
      </c>
      <c r="H17" s="4">
        <v>7</v>
      </c>
      <c r="I17" s="10">
        <v>1</v>
      </c>
      <c r="J17" s="12"/>
    </row>
    <row r="18" spans="1:10" ht="15.75">
      <c r="A18" s="5">
        <v>16</v>
      </c>
      <c r="B18" s="1" t="s">
        <v>192</v>
      </c>
      <c r="C18" s="16">
        <v>11</v>
      </c>
      <c r="D18" s="14">
        <v>5</v>
      </c>
      <c r="E18" s="7"/>
      <c r="F18" s="5">
        <v>70</v>
      </c>
      <c r="G18" s="1" t="s">
        <v>247</v>
      </c>
      <c r="H18" s="4">
        <v>10</v>
      </c>
      <c r="I18" s="10">
        <v>4</v>
      </c>
      <c r="J18" s="12"/>
    </row>
    <row r="19" spans="1:10" ht="15.75">
      <c r="A19" s="5">
        <v>17</v>
      </c>
      <c r="B19" s="87" t="s">
        <v>192</v>
      </c>
      <c r="C19" s="100" t="s">
        <v>89</v>
      </c>
      <c r="D19" s="99">
        <v>4</v>
      </c>
      <c r="E19" s="7"/>
      <c r="F19" s="5">
        <v>71</v>
      </c>
      <c r="G19" s="1" t="s">
        <v>247</v>
      </c>
      <c r="H19" s="4">
        <v>11</v>
      </c>
      <c r="I19" s="10">
        <v>6</v>
      </c>
      <c r="J19" s="12"/>
    </row>
    <row r="20" spans="1:10" ht="15.75">
      <c r="A20" s="5">
        <v>18</v>
      </c>
      <c r="B20" s="87" t="s">
        <v>194</v>
      </c>
      <c r="C20" s="98">
        <v>3</v>
      </c>
      <c r="D20" s="99">
        <v>4</v>
      </c>
      <c r="E20" s="7"/>
      <c r="F20" s="5">
        <v>72</v>
      </c>
      <c r="G20" s="1" t="s">
        <v>247</v>
      </c>
      <c r="H20" s="4">
        <v>12</v>
      </c>
      <c r="I20" s="10">
        <v>4</v>
      </c>
      <c r="J20" s="12"/>
    </row>
    <row r="21" spans="1:10" ht="15.75">
      <c r="A21" s="5">
        <v>19</v>
      </c>
      <c r="B21" s="87" t="s">
        <v>195</v>
      </c>
      <c r="C21" s="98">
        <v>49</v>
      </c>
      <c r="D21" s="99">
        <v>2</v>
      </c>
      <c r="E21" s="7"/>
      <c r="F21" s="5">
        <v>73</v>
      </c>
      <c r="G21" s="1" t="s">
        <v>248</v>
      </c>
      <c r="H21" s="4">
        <v>4</v>
      </c>
      <c r="I21" s="10">
        <v>1</v>
      </c>
      <c r="J21" s="12"/>
    </row>
    <row r="22" spans="1:10" ht="15.75">
      <c r="A22" s="5">
        <v>20</v>
      </c>
      <c r="B22" s="87" t="s">
        <v>196</v>
      </c>
      <c r="C22" s="98">
        <v>65</v>
      </c>
      <c r="D22" s="99">
        <v>4</v>
      </c>
      <c r="E22" s="7"/>
      <c r="F22" s="5">
        <v>74</v>
      </c>
      <c r="G22" s="1" t="s">
        <v>248</v>
      </c>
      <c r="H22" s="4">
        <v>13</v>
      </c>
      <c r="I22" s="10">
        <v>6</v>
      </c>
      <c r="J22" s="12"/>
    </row>
    <row r="23" spans="1:10" ht="15.75">
      <c r="A23" s="5">
        <v>21</v>
      </c>
      <c r="B23" s="87" t="s">
        <v>196</v>
      </c>
      <c r="C23" s="98">
        <v>105</v>
      </c>
      <c r="D23" s="99">
        <v>7</v>
      </c>
      <c r="E23" s="7"/>
      <c r="F23" s="5">
        <v>75</v>
      </c>
      <c r="G23" s="1" t="s">
        <v>250</v>
      </c>
      <c r="H23" s="4">
        <v>3</v>
      </c>
      <c r="I23" s="10">
        <v>4</v>
      </c>
      <c r="J23" s="12"/>
    </row>
    <row r="24" spans="1:10" ht="15.75">
      <c r="A24" s="5">
        <v>22</v>
      </c>
      <c r="B24" s="87" t="s">
        <v>197</v>
      </c>
      <c r="C24" s="98">
        <v>21</v>
      </c>
      <c r="D24" s="99">
        <v>3</v>
      </c>
      <c r="E24" s="7"/>
      <c r="F24" s="5">
        <v>76</v>
      </c>
      <c r="G24" s="1" t="s">
        <v>253</v>
      </c>
      <c r="H24" s="3" t="s">
        <v>56</v>
      </c>
      <c r="I24" s="10">
        <v>5</v>
      </c>
      <c r="J24" s="12"/>
    </row>
    <row r="25" spans="1:10" ht="15.75">
      <c r="A25" s="5">
        <v>23</v>
      </c>
      <c r="B25" s="87" t="s">
        <v>197</v>
      </c>
      <c r="C25" s="98">
        <v>23</v>
      </c>
      <c r="D25" s="99">
        <v>3</v>
      </c>
      <c r="E25" s="7"/>
      <c r="F25" s="5"/>
      <c r="G25" s="1"/>
      <c r="H25" s="4"/>
      <c r="I25" s="10"/>
      <c r="J25" s="12"/>
    </row>
    <row r="26" spans="1:10" ht="15.75">
      <c r="A26" s="5">
        <v>24</v>
      </c>
      <c r="B26" s="87" t="s">
        <v>197</v>
      </c>
      <c r="C26" s="98">
        <v>41</v>
      </c>
      <c r="D26" s="99">
        <v>4</v>
      </c>
      <c r="E26" s="7"/>
      <c r="F26" s="5"/>
      <c r="G26" s="8" t="s">
        <v>32</v>
      </c>
      <c r="H26" s="3"/>
      <c r="I26" s="11">
        <v>298</v>
      </c>
      <c r="J26" s="12"/>
    </row>
    <row r="27" spans="1:10" ht="15.75">
      <c r="A27" s="5">
        <v>25</v>
      </c>
      <c r="B27" s="87" t="s">
        <v>197</v>
      </c>
      <c r="C27" s="98">
        <v>60</v>
      </c>
      <c r="D27" s="99">
        <v>8</v>
      </c>
      <c r="E27" s="7"/>
      <c r="F27" s="7"/>
      <c r="G27" s="12"/>
      <c r="H27" s="12"/>
      <c r="I27" s="12"/>
      <c r="J27" s="12"/>
    </row>
    <row r="28" spans="1:10" ht="15.75">
      <c r="A28" s="5">
        <v>26</v>
      </c>
      <c r="B28" s="87" t="s">
        <v>197</v>
      </c>
      <c r="C28" s="100" t="s">
        <v>198</v>
      </c>
      <c r="D28" s="99">
        <v>1</v>
      </c>
      <c r="E28" s="7"/>
      <c r="F28" s="7"/>
      <c r="G28" s="12"/>
      <c r="H28" s="12"/>
      <c r="I28" s="12"/>
      <c r="J28" s="12"/>
    </row>
    <row r="29" spans="1:10" ht="15.75">
      <c r="A29" s="5">
        <v>27</v>
      </c>
      <c r="B29" s="87" t="s">
        <v>197</v>
      </c>
      <c r="C29" s="98">
        <v>64</v>
      </c>
      <c r="D29" s="99">
        <v>4</v>
      </c>
      <c r="E29" s="7"/>
      <c r="F29" s="7"/>
      <c r="G29" s="12"/>
      <c r="H29" s="12"/>
      <c r="I29" s="12"/>
      <c r="J29" s="12"/>
    </row>
    <row r="30" spans="1:10" ht="15.75">
      <c r="A30" s="5">
        <v>28</v>
      </c>
      <c r="B30" s="87" t="s">
        <v>197</v>
      </c>
      <c r="C30" s="98">
        <v>72</v>
      </c>
      <c r="D30" s="99">
        <v>4</v>
      </c>
      <c r="E30" s="7"/>
      <c r="F30" s="7"/>
      <c r="G30" s="12"/>
      <c r="H30" s="12"/>
      <c r="I30" s="12"/>
      <c r="J30" s="12"/>
    </row>
    <row r="31" spans="1:10" ht="15.75">
      <c r="A31" s="5">
        <v>29</v>
      </c>
      <c r="B31" s="87" t="s">
        <v>197</v>
      </c>
      <c r="C31" s="98">
        <v>76</v>
      </c>
      <c r="D31" s="99">
        <v>2</v>
      </c>
      <c r="E31" s="7"/>
      <c r="F31" s="7"/>
      <c r="G31" s="12"/>
      <c r="H31" s="12"/>
      <c r="I31" s="12"/>
      <c r="J31" s="12"/>
    </row>
    <row r="32" spans="1:10" ht="15.75">
      <c r="A32" s="5">
        <v>30</v>
      </c>
      <c r="B32" s="87" t="s">
        <v>197</v>
      </c>
      <c r="C32" s="98">
        <v>78</v>
      </c>
      <c r="D32" s="99">
        <v>4</v>
      </c>
      <c r="E32" s="7"/>
      <c r="F32" s="7"/>
      <c r="G32" s="12"/>
      <c r="H32" s="12"/>
      <c r="I32" s="12"/>
      <c r="J32" s="12"/>
    </row>
    <row r="33" spans="1:10" ht="15.75">
      <c r="A33" s="5">
        <v>31</v>
      </c>
      <c r="B33" s="1" t="s">
        <v>228</v>
      </c>
      <c r="C33" s="3" t="s">
        <v>233</v>
      </c>
      <c r="D33" s="1">
        <v>2</v>
      </c>
      <c r="E33" s="7"/>
      <c r="F33" s="7"/>
      <c r="G33" s="12"/>
      <c r="H33" s="12"/>
      <c r="I33" s="12"/>
      <c r="J33" s="12"/>
    </row>
    <row r="34" spans="1:10" ht="15.75">
      <c r="A34" s="5">
        <v>32</v>
      </c>
      <c r="B34" s="1" t="s">
        <v>249</v>
      </c>
      <c r="C34" s="4">
        <v>104</v>
      </c>
      <c r="D34" s="10">
        <v>5</v>
      </c>
      <c r="E34" s="7"/>
      <c r="F34" s="7"/>
      <c r="G34" s="12"/>
      <c r="H34" s="12"/>
      <c r="I34" s="12"/>
      <c r="J34" s="12"/>
    </row>
    <row r="35" spans="1:10" ht="15.75">
      <c r="A35" s="5">
        <v>33</v>
      </c>
      <c r="B35" s="1" t="s">
        <v>199</v>
      </c>
      <c r="C35" s="4">
        <v>9</v>
      </c>
      <c r="D35" s="10">
        <v>1</v>
      </c>
      <c r="E35" s="7"/>
      <c r="F35" s="7"/>
      <c r="G35" s="12"/>
      <c r="H35" s="12"/>
      <c r="I35" s="12"/>
      <c r="J35" s="12"/>
    </row>
    <row r="36" spans="1:10" ht="15.75">
      <c r="A36" s="5">
        <v>34</v>
      </c>
      <c r="B36" s="1" t="s">
        <v>199</v>
      </c>
      <c r="C36" s="3" t="s">
        <v>200</v>
      </c>
      <c r="D36" s="89">
        <v>1</v>
      </c>
      <c r="E36" s="7"/>
      <c r="F36" s="7"/>
      <c r="G36" s="12"/>
      <c r="H36" s="12"/>
      <c r="I36" s="12"/>
      <c r="J36" s="12"/>
    </row>
    <row r="37" spans="1:10" ht="15.75">
      <c r="A37" s="5">
        <v>35</v>
      </c>
      <c r="B37" s="1" t="s">
        <v>201</v>
      </c>
      <c r="C37" s="4">
        <v>3</v>
      </c>
      <c r="D37" s="10">
        <v>4</v>
      </c>
      <c r="E37" s="7"/>
      <c r="F37" s="7"/>
      <c r="G37" s="12"/>
      <c r="H37" s="12"/>
      <c r="I37" s="12"/>
      <c r="J37" s="12"/>
    </row>
    <row r="38" spans="1:10" ht="15.75">
      <c r="A38" s="5">
        <v>36</v>
      </c>
      <c r="B38" s="1" t="s">
        <v>202</v>
      </c>
      <c r="C38" s="4">
        <v>18</v>
      </c>
      <c r="D38" s="10">
        <v>2</v>
      </c>
      <c r="E38" s="7"/>
      <c r="F38" s="12"/>
      <c r="G38" s="12"/>
      <c r="H38" s="12"/>
      <c r="I38" s="12"/>
      <c r="J38" s="12"/>
    </row>
    <row r="39" spans="1:10" ht="15.75">
      <c r="A39" s="5">
        <v>37</v>
      </c>
      <c r="B39" s="1" t="s">
        <v>202</v>
      </c>
      <c r="C39" s="4">
        <v>22</v>
      </c>
      <c r="D39" s="10">
        <v>2</v>
      </c>
      <c r="E39" s="7"/>
      <c r="F39" s="12"/>
      <c r="G39" s="12"/>
      <c r="H39" s="12"/>
      <c r="I39" s="12"/>
      <c r="J39" s="12"/>
    </row>
    <row r="40" spans="1:10" ht="15.75">
      <c r="A40" s="5">
        <v>38</v>
      </c>
      <c r="B40" s="1" t="s">
        <v>203</v>
      </c>
      <c r="C40" s="15" t="s">
        <v>204</v>
      </c>
      <c r="D40" s="14">
        <v>6</v>
      </c>
      <c r="E40" s="7"/>
      <c r="F40" s="12"/>
      <c r="G40" s="12"/>
      <c r="H40" s="12"/>
      <c r="I40" s="12"/>
      <c r="J40" s="12"/>
    </row>
    <row r="41" spans="1:10" ht="15.75">
      <c r="A41" s="5">
        <v>39</v>
      </c>
      <c r="B41" s="1" t="s">
        <v>203</v>
      </c>
      <c r="C41" s="16">
        <v>17</v>
      </c>
      <c r="D41" s="14">
        <v>4</v>
      </c>
      <c r="E41" s="7"/>
      <c r="F41" s="12"/>
      <c r="G41" s="12"/>
      <c r="H41" s="12"/>
      <c r="I41" s="12"/>
      <c r="J41" s="12"/>
    </row>
    <row r="42" spans="1:10" ht="15.75">
      <c r="A42" s="5">
        <v>40</v>
      </c>
      <c r="B42" s="1" t="s">
        <v>203</v>
      </c>
      <c r="C42" s="16" t="s">
        <v>205</v>
      </c>
      <c r="D42" s="14">
        <v>4</v>
      </c>
      <c r="E42" s="7"/>
      <c r="F42" s="12"/>
      <c r="G42" s="12"/>
      <c r="H42" s="12"/>
      <c r="I42" s="12"/>
      <c r="J42" s="12"/>
    </row>
    <row r="43" spans="1:10" ht="15.75">
      <c r="A43" s="5">
        <v>41</v>
      </c>
      <c r="B43" s="1" t="s">
        <v>206</v>
      </c>
      <c r="C43" s="16">
        <v>13</v>
      </c>
      <c r="D43" s="14">
        <v>6</v>
      </c>
      <c r="E43" s="7"/>
      <c r="F43" s="12"/>
      <c r="G43" s="12"/>
      <c r="H43" s="12"/>
      <c r="I43" s="12"/>
      <c r="J43" s="12"/>
    </row>
    <row r="44" spans="1:10" ht="15.75">
      <c r="A44" s="5">
        <v>42</v>
      </c>
      <c r="B44" s="1" t="s">
        <v>189</v>
      </c>
      <c r="C44" s="16">
        <v>18</v>
      </c>
      <c r="D44" s="14">
        <v>11</v>
      </c>
      <c r="E44" s="12"/>
      <c r="F44" s="12"/>
      <c r="G44" s="12"/>
      <c r="H44" s="12"/>
      <c r="I44" s="12"/>
      <c r="J44" s="12"/>
    </row>
    <row r="45" spans="1:10" ht="15.75">
      <c r="A45" s="5">
        <v>43</v>
      </c>
      <c r="B45" s="1" t="s">
        <v>189</v>
      </c>
      <c r="C45" s="16">
        <v>22</v>
      </c>
      <c r="D45" s="14">
        <v>4</v>
      </c>
      <c r="E45" s="12"/>
      <c r="F45" s="12"/>
      <c r="G45" s="12"/>
      <c r="H45" s="12"/>
      <c r="I45" s="12"/>
      <c r="J45" s="12"/>
    </row>
    <row r="46" spans="1:10" ht="15.75">
      <c r="A46" s="5">
        <v>44</v>
      </c>
      <c r="B46" s="1" t="s">
        <v>189</v>
      </c>
      <c r="C46" s="16">
        <v>61</v>
      </c>
      <c r="D46" s="14">
        <v>2</v>
      </c>
      <c r="E46" s="12"/>
      <c r="F46" s="12"/>
      <c r="G46" s="12"/>
      <c r="H46" s="12"/>
      <c r="I46" s="12"/>
      <c r="J46" s="12"/>
    </row>
    <row r="47" spans="1:10" ht="15.75">
      <c r="A47" s="5">
        <v>45</v>
      </c>
      <c r="B47" s="1" t="s">
        <v>207</v>
      </c>
      <c r="C47" s="4">
        <v>13</v>
      </c>
      <c r="D47" s="10">
        <v>8</v>
      </c>
      <c r="E47" s="12"/>
      <c r="F47" s="12"/>
      <c r="G47" s="12"/>
      <c r="H47" s="12"/>
      <c r="I47" s="12"/>
      <c r="J47" s="12"/>
    </row>
    <row r="48" spans="1:10" ht="15.75">
      <c r="A48" s="5">
        <v>46</v>
      </c>
      <c r="B48" s="1" t="s">
        <v>208</v>
      </c>
      <c r="C48" s="4">
        <v>38</v>
      </c>
      <c r="D48" s="10">
        <v>1</v>
      </c>
      <c r="E48" s="12"/>
      <c r="F48" s="12"/>
      <c r="G48" s="12"/>
      <c r="H48" s="12"/>
      <c r="I48" s="12"/>
      <c r="J48" s="12"/>
    </row>
    <row r="49" spans="1:10" ht="15.75">
      <c r="A49" s="5">
        <v>47</v>
      </c>
      <c r="B49" s="1" t="s">
        <v>208</v>
      </c>
      <c r="C49" s="4">
        <v>44</v>
      </c>
      <c r="D49" s="10">
        <v>1</v>
      </c>
      <c r="E49" s="12"/>
      <c r="F49" s="12"/>
      <c r="G49" s="12"/>
      <c r="H49" s="12"/>
      <c r="I49" s="12"/>
      <c r="J49" s="12"/>
    </row>
    <row r="50" spans="1:10" ht="15.75">
      <c r="A50" s="5">
        <v>48</v>
      </c>
      <c r="B50" s="1" t="s">
        <v>208</v>
      </c>
      <c r="C50" s="4">
        <v>45</v>
      </c>
      <c r="D50" s="10">
        <v>1</v>
      </c>
      <c r="E50" s="12"/>
      <c r="F50" s="12"/>
      <c r="G50" s="12"/>
      <c r="H50" s="12"/>
      <c r="I50" s="12"/>
      <c r="J50" s="12"/>
    </row>
    <row r="51" spans="1:10" ht="15.75">
      <c r="A51" s="5">
        <v>49</v>
      </c>
      <c r="B51" s="1" t="s">
        <v>208</v>
      </c>
      <c r="C51" s="4">
        <v>46</v>
      </c>
      <c r="D51" s="10">
        <v>1</v>
      </c>
      <c r="E51" s="13"/>
      <c r="F51" s="7"/>
      <c r="G51" s="12"/>
      <c r="H51" s="12"/>
      <c r="I51" s="12"/>
      <c r="J51" s="12"/>
    </row>
    <row r="52" spans="1:10" ht="15.75">
      <c r="A52" s="5">
        <v>50</v>
      </c>
      <c r="B52" s="1" t="s">
        <v>209</v>
      </c>
      <c r="C52" s="16">
        <v>15</v>
      </c>
      <c r="D52" s="14">
        <v>1</v>
      </c>
      <c r="E52" s="13"/>
      <c r="F52" s="7"/>
      <c r="G52" s="12"/>
      <c r="H52" s="12"/>
      <c r="I52" s="12"/>
      <c r="J52" s="12"/>
    </row>
    <row r="53" spans="1:10" ht="15.75">
      <c r="A53" s="5">
        <v>51</v>
      </c>
      <c r="B53" s="1" t="s">
        <v>210</v>
      </c>
      <c r="C53" s="4">
        <v>23</v>
      </c>
      <c r="D53" s="10">
        <v>4</v>
      </c>
      <c r="E53" s="7"/>
      <c r="F53" s="7"/>
      <c r="G53" s="12"/>
      <c r="H53" s="12"/>
      <c r="I53" s="12"/>
      <c r="J53" s="12"/>
    </row>
    <row r="54" spans="1:10" ht="15.75">
      <c r="A54" s="5">
        <v>52</v>
      </c>
      <c r="B54" s="1" t="s">
        <v>254</v>
      </c>
      <c r="C54" s="3" t="s">
        <v>255</v>
      </c>
      <c r="D54" s="89">
        <v>4</v>
      </c>
      <c r="E54" s="13"/>
      <c r="F54" s="12"/>
      <c r="G54" s="12"/>
      <c r="H54" s="12"/>
      <c r="I54" s="12"/>
      <c r="J54" s="12"/>
    </row>
    <row r="55" spans="1:10" ht="15.75">
      <c r="A55" s="5">
        <v>53</v>
      </c>
      <c r="B55" s="1" t="s">
        <v>293</v>
      </c>
      <c r="C55" s="4" t="s">
        <v>294</v>
      </c>
      <c r="D55" s="10">
        <v>2</v>
      </c>
      <c r="E55" s="7"/>
      <c r="F55" s="12"/>
      <c r="G55" s="12"/>
      <c r="H55" s="12"/>
      <c r="I55" s="12"/>
      <c r="J55" s="12"/>
    </row>
    <row r="56" spans="1:10" ht="15.75">
      <c r="A56" s="5">
        <v>54</v>
      </c>
      <c r="B56" s="87" t="s">
        <v>134</v>
      </c>
      <c r="C56" s="98">
        <v>270</v>
      </c>
      <c r="D56" s="99">
        <v>5</v>
      </c>
      <c r="E56" s="7"/>
      <c r="F56" s="12"/>
      <c r="G56" s="12"/>
      <c r="H56" s="12"/>
      <c r="I56" s="12"/>
      <c r="J56" s="12"/>
    </row>
  </sheetData>
  <mergeCells count="1">
    <mergeCell ref="A1:D1"/>
  </mergeCells>
  <phoneticPr fontId="10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"/>
  <sheetViews>
    <sheetView topLeftCell="B1" workbookViewId="0">
      <selection activeCell="P27" sqref="P27"/>
    </sheetView>
  </sheetViews>
  <sheetFormatPr defaultRowHeight="15"/>
  <cols>
    <col min="2" max="2" width="17.42578125" customWidth="1"/>
    <col min="7" max="7" width="19" customWidth="1"/>
  </cols>
  <sheetData>
    <row r="1" spans="1:9" ht="18">
      <c r="A1" s="116"/>
      <c r="B1" s="116"/>
      <c r="C1" s="116"/>
      <c r="D1" s="116"/>
      <c r="E1" s="116"/>
      <c r="F1" s="12"/>
      <c r="G1" s="12"/>
      <c r="H1" s="12"/>
      <c r="I1" s="12"/>
    </row>
    <row r="2" spans="1:9" ht="42" customHeight="1">
      <c r="A2" s="119" t="s">
        <v>314</v>
      </c>
      <c r="B2" s="119"/>
      <c r="C2" s="119"/>
      <c r="D2" s="119"/>
      <c r="E2" s="119"/>
      <c r="F2" s="119"/>
      <c r="G2" s="119"/>
      <c r="H2" s="119"/>
      <c r="I2" s="119"/>
    </row>
    <row r="3" spans="1:9" ht="15.75" customHeight="1">
      <c r="A3" s="5" t="s">
        <v>1</v>
      </c>
      <c r="B3" s="5" t="s">
        <v>2</v>
      </c>
      <c r="C3" s="5" t="s">
        <v>3</v>
      </c>
      <c r="D3" s="5" t="s">
        <v>4</v>
      </c>
      <c r="E3" s="6"/>
      <c r="F3" s="5" t="s">
        <v>1</v>
      </c>
      <c r="G3" s="5" t="s">
        <v>2</v>
      </c>
      <c r="H3" s="5" t="s">
        <v>3</v>
      </c>
      <c r="I3" s="5" t="s">
        <v>4</v>
      </c>
    </row>
    <row r="4" spans="1:9" ht="15" customHeight="1">
      <c r="A4" s="5">
        <v>1</v>
      </c>
      <c r="B4" s="1" t="s">
        <v>211</v>
      </c>
      <c r="C4" s="4">
        <v>117</v>
      </c>
      <c r="D4" s="10">
        <v>2</v>
      </c>
      <c r="E4" s="7"/>
      <c r="F4" s="5">
        <v>70</v>
      </c>
      <c r="G4" s="1" t="s">
        <v>228</v>
      </c>
      <c r="H4" s="4">
        <v>81</v>
      </c>
      <c r="I4" s="1">
        <v>5</v>
      </c>
    </row>
    <row r="5" spans="1:9" ht="15" customHeight="1">
      <c r="A5" s="5">
        <v>2</v>
      </c>
      <c r="B5" s="1" t="s">
        <v>211</v>
      </c>
      <c r="C5" s="4" t="s">
        <v>86</v>
      </c>
      <c r="D5" s="10">
        <v>3</v>
      </c>
      <c r="E5" s="7"/>
      <c r="F5" s="5">
        <v>71</v>
      </c>
      <c r="G5" s="1" t="s">
        <v>232</v>
      </c>
      <c r="H5" s="4">
        <v>41</v>
      </c>
      <c r="I5" s="1">
        <v>7</v>
      </c>
    </row>
    <row r="6" spans="1:9" ht="14.25" customHeight="1">
      <c r="A6" s="5">
        <v>3</v>
      </c>
      <c r="B6" s="1" t="s">
        <v>211</v>
      </c>
      <c r="C6" s="4" t="s">
        <v>87</v>
      </c>
      <c r="D6" s="10">
        <v>2</v>
      </c>
      <c r="E6" s="7"/>
      <c r="F6" s="5">
        <v>72</v>
      </c>
      <c r="G6" s="1" t="s">
        <v>232</v>
      </c>
      <c r="H6" s="4">
        <v>50</v>
      </c>
      <c r="I6" s="1">
        <v>8</v>
      </c>
    </row>
    <row r="7" spans="1:9" ht="15.75">
      <c r="A7" s="5">
        <v>4</v>
      </c>
      <c r="B7" s="1" t="s">
        <v>211</v>
      </c>
      <c r="C7" s="4">
        <v>119</v>
      </c>
      <c r="D7" s="10">
        <v>5</v>
      </c>
      <c r="E7" s="7"/>
      <c r="F7" s="5">
        <v>73</v>
      </c>
      <c r="G7" s="1" t="s">
        <v>249</v>
      </c>
      <c r="H7" s="4">
        <v>98</v>
      </c>
      <c r="I7" s="10">
        <v>2</v>
      </c>
    </row>
    <row r="8" spans="1:9" ht="14.25" customHeight="1">
      <c r="A8" s="5">
        <v>5</v>
      </c>
      <c r="B8" s="1" t="s">
        <v>211</v>
      </c>
      <c r="C8" s="4" t="s">
        <v>240</v>
      </c>
      <c r="D8" s="10">
        <v>1</v>
      </c>
      <c r="E8" s="7"/>
      <c r="F8" s="5">
        <v>74</v>
      </c>
      <c r="G8" s="1" t="s">
        <v>258</v>
      </c>
      <c r="H8" s="4">
        <v>148</v>
      </c>
      <c r="I8" s="10">
        <v>4</v>
      </c>
    </row>
    <row r="9" spans="1:9" ht="13.5" customHeight="1">
      <c r="A9" s="5">
        <v>6</v>
      </c>
      <c r="B9" s="1" t="s">
        <v>211</v>
      </c>
      <c r="C9" s="4">
        <v>108</v>
      </c>
      <c r="D9" s="10">
        <v>5</v>
      </c>
      <c r="E9" s="7"/>
      <c r="F9" s="5">
        <v>75</v>
      </c>
      <c r="G9" s="101" t="s">
        <v>234</v>
      </c>
      <c r="H9" s="104">
        <v>38</v>
      </c>
      <c r="I9" s="105">
        <v>2</v>
      </c>
    </row>
    <row r="10" spans="1:9" ht="15.75">
      <c r="A10" s="5">
        <v>7</v>
      </c>
      <c r="B10" s="1" t="s">
        <v>211</v>
      </c>
      <c r="C10" s="4">
        <v>110</v>
      </c>
      <c r="D10" s="89">
        <v>6</v>
      </c>
      <c r="E10" s="7"/>
      <c r="F10" s="5">
        <v>76</v>
      </c>
      <c r="G10" s="101" t="s">
        <v>235</v>
      </c>
      <c r="H10" s="104" t="s">
        <v>236</v>
      </c>
      <c r="I10" s="105">
        <v>6</v>
      </c>
    </row>
    <row r="11" spans="1:9" ht="15.75">
      <c r="A11" s="5">
        <v>8</v>
      </c>
      <c r="B11" s="1" t="s">
        <v>211</v>
      </c>
      <c r="C11" s="4">
        <v>114</v>
      </c>
      <c r="D11" s="10">
        <v>4</v>
      </c>
      <c r="E11" s="7"/>
      <c r="F11" s="5">
        <v>77</v>
      </c>
      <c r="G11" s="101" t="s">
        <v>235</v>
      </c>
      <c r="H11" s="104">
        <v>42</v>
      </c>
      <c r="I11" s="105">
        <v>8</v>
      </c>
    </row>
    <row r="12" spans="1:9" ht="15.75">
      <c r="A12" s="5">
        <v>9</v>
      </c>
      <c r="B12" s="1" t="s">
        <v>211</v>
      </c>
      <c r="C12" s="4">
        <v>123</v>
      </c>
      <c r="D12" s="10">
        <v>3</v>
      </c>
      <c r="E12" s="7"/>
      <c r="F12" s="5">
        <v>78</v>
      </c>
      <c r="G12" s="101" t="s">
        <v>235</v>
      </c>
      <c r="H12" s="104">
        <v>44</v>
      </c>
      <c r="I12" s="105">
        <v>8</v>
      </c>
    </row>
    <row r="13" spans="1:9" ht="15.75">
      <c r="A13" s="5">
        <v>10</v>
      </c>
      <c r="B13" s="1" t="s">
        <v>211</v>
      </c>
      <c r="C13" s="4">
        <v>127</v>
      </c>
      <c r="D13" s="10">
        <v>3</v>
      </c>
      <c r="E13" s="7"/>
      <c r="F13" s="5">
        <v>79</v>
      </c>
      <c r="G13" s="101" t="s">
        <v>235</v>
      </c>
      <c r="H13" s="104">
        <v>46</v>
      </c>
      <c r="I13" s="105">
        <v>8</v>
      </c>
    </row>
    <row r="14" spans="1:9" ht="15.75">
      <c r="A14" s="5">
        <v>11</v>
      </c>
      <c r="B14" s="1" t="s">
        <v>211</v>
      </c>
      <c r="C14" s="4">
        <v>132</v>
      </c>
      <c r="D14" s="89">
        <v>3</v>
      </c>
      <c r="E14" s="7"/>
      <c r="F14" s="5">
        <v>80</v>
      </c>
      <c r="G14" s="1" t="s">
        <v>239</v>
      </c>
      <c r="H14" s="4">
        <v>180</v>
      </c>
      <c r="I14" s="10">
        <v>6</v>
      </c>
    </row>
    <row r="15" spans="1:9" ht="15.75">
      <c r="A15" s="5">
        <v>12</v>
      </c>
      <c r="B15" s="1" t="s">
        <v>211</v>
      </c>
      <c r="C15" s="4">
        <v>134</v>
      </c>
      <c r="D15" s="10">
        <v>3</v>
      </c>
      <c r="E15" s="7"/>
      <c r="F15" s="5">
        <v>81</v>
      </c>
      <c r="G15" s="87" t="s">
        <v>237</v>
      </c>
      <c r="H15" s="98">
        <v>22</v>
      </c>
      <c r="I15" s="99">
        <v>5</v>
      </c>
    </row>
    <row r="16" spans="1:9" ht="15.75">
      <c r="A16" s="5">
        <v>13</v>
      </c>
      <c r="B16" s="1" t="s">
        <v>211</v>
      </c>
      <c r="C16" s="4" t="s">
        <v>233</v>
      </c>
      <c r="D16" s="10">
        <v>2</v>
      </c>
      <c r="E16" s="7"/>
      <c r="F16" s="95"/>
      <c r="G16" s="96" t="s">
        <v>32</v>
      </c>
      <c r="H16" s="96"/>
      <c r="I16" s="96">
        <v>315</v>
      </c>
    </row>
    <row r="17" spans="1:9" ht="15.75">
      <c r="A17" s="5">
        <v>14</v>
      </c>
      <c r="B17" s="1" t="s">
        <v>211</v>
      </c>
      <c r="C17" s="4" t="s">
        <v>257</v>
      </c>
      <c r="D17" s="10">
        <v>2</v>
      </c>
      <c r="E17" s="7"/>
      <c r="F17" s="12"/>
      <c r="G17" s="12"/>
      <c r="H17" s="12"/>
      <c r="I17" s="12"/>
    </row>
    <row r="18" spans="1:9" ht="15.75">
      <c r="A18" s="5">
        <v>15</v>
      </c>
      <c r="B18" s="1" t="s">
        <v>211</v>
      </c>
      <c r="C18" s="4" t="s">
        <v>302</v>
      </c>
      <c r="D18" s="10">
        <v>6</v>
      </c>
      <c r="E18" s="7"/>
      <c r="F18" s="12"/>
      <c r="G18" s="12"/>
      <c r="H18" s="12"/>
      <c r="I18" s="12"/>
    </row>
    <row r="19" spans="1:9" ht="15.75">
      <c r="A19" s="5">
        <v>16</v>
      </c>
      <c r="B19" s="1" t="s">
        <v>211</v>
      </c>
      <c r="C19" s="4">
        <v>152</v>
      </c>
      <c r="D19" s="89">
        <v>5</v>
      </c>
      <c r="E19" s="7"/>
      <c r="F19" s="12"/>
      <c r="G19" s="12"/>
      <c r="H19" s="12"/>
      <c r="I19" s="12"/>
    </row>
    <row r="20" spans="1:9" ht="15.75">
      <c r="A20" s="5">
        <v>17</v>
      </c>
      <c r="B20" s="1" t="s">
        <v>211</v>
      </c>
      <c r="C20" s="4">
        <v>154</v>
      </c>
      <c r="D20" s="10">
        <v>2</v>
      </c>
      <c r="E20" s="7"/>
      <c r="F20" s="12"/>
      <c r="G20" s="12"/>
      <c r="H20" s="12"/>
      <c r="I20" s="12"/>
    </row>
    <row r="21" spans="1:9" ht="15.75">
      <c r="A21" s="5">
        <v>18</v>
      </c>
      <c r="B21" s="1" t="s">
        <v>211</v>
      </c>
      <c r="C21" s="4">
        <v>156</v>
      </c>
      <c r="D21" s="10">
        <v>2</v>
      </c>
      <c r="E21" s="7"/>
      <c r="F21" s="12"/>
      <c r="G21" s="12"/>
      <c r="H21" s="12"/>
      <c r="I21" s="12"/>
    </row>
    <row r="22" spans="1:9" ht="15.75">
      <c r="A22" s="5">
        <v>19</v>
      </c>
      <c r="B22" s="1" t="s">
        <v>211</v>
      </c>
      <c r="C22" s="4">
        <v>158</v>
      </c>
      <c r="D22" s="10">
        <v>5</v>
      </c>
      <c r="E22" s="7"/>
      <c r="F22" s="12"/>
      <c r="G22" s="12"/>
      <c r="H22" s="12"/>
      <c r="I22" s="12"/>
    </row>
    <row r="23" spans="1:9" ht="15.75">
      <c r="A23" s="5">
        <v>20</v>
      </c>
      <c r="B23" s="1" t="s">
        <v>211</v>
      </c>
      <c r="C23" s="4">
        <v>160</v>
      </c>
      <c r="D23" s="10">
        <v>6</v>
      </c>
      <c r="E23" s="7"/>
      <c r="F23" s="12"/>
      <c r="G23" s="12"/>
      <c r="H23" s="12"/>
      <c r="I23" s="12"/>
    </row>
    <row r="24" spans="1:9" ht="15.75">
      <c r="A24" s="5">
        <v>21</v>
      </c>
      <c r="B24" s="1" t="s">
        <v>211</v>
      </c>
      <c r="C24" s="3" t="s">
        <v>212</v>
      </c>
      <c r="D24" s="10">
        <v>2</v>
      </c>
      <c r="E24" s="7"/>
      <c r="F24" s="12"/>
      <c r="G24" s="12"/>
      <c r="H24" s="12"/>
      <c r="I24" s="12"/>
    </row>
    <row r="25" spans="1:9" ht="15.75">
      <c r="A25" s="5">
        <v>22</v>
      </c>
      <c r="B25" s="1" t="s">
        <v>211</v>
      </c>
      <c r="C25" s="4">
        <v>209</v>
      </c>
      <c r="D25" s="10">
        <v>4</v>
      </c>
      <c r="E25" s="7"/>
      <c r="F25" s="12"/>
      <c r="G25" s="12"/>
      <c r="H25" s="12"/>
      <c r="I25" s="12"/>
    </row>
    <row r="26" spans="1:9" ht="15.75">
      <c r="A26" s="5">
        <v>23</v>
      </c>
      <c r="B26" s="1" t="s">
        <v>241</v>
      </c>
      <c r="C26" s="4">
        <v>6</v>
      </c>
      <c r="D26" s="10">
        <v>2</v>
      </c>
      <c r="E26" s="7"/>
      <c r="F26" s="12"/>
      <c r="G26" s="12"/>
      <c r="H26" s="12"/>
      <c r="I26" s="12"/>
    </row>
    <row r="27" spans="1:9" ht="15.75">
      <c r="A27" s="5">
        <v>24</v>
      </c>
      <c r="B27" s="1" t="s">
        <v>241</v>
      </c>
      <c r="C27" s="4">
        <v>8</v>
      </c>
      <c r="D27" s="10">
        <v>2</v>
      </c>
      <c r="E27" s="7"/>
      <c r="F27" s="12"/>
      <c r="G27" s="12"/>
      <c r="H27" s="12"/>
      <c r="I27" s="12"/>
    </row>
    <row r="28" spans="1:9" ht="15.75">
      <c r="A28" s="5">
        <v>25</v>
      </c>
      <c r="B28" s="1" t="s">
        <v>241</v>
      </c>
      <c r="C28" s="4">
        <v>11</v>
      </c>
      <c r="D28" s="10">
        <v>8</v>
      </c>
      <c r="E28" s="7"/>
      <c r="F28" s="12"/>
      <c r="G28" s="12"/>
      <c r="H28" s="12"/>
      <c r="I28" s="12"/>
    </row>
    <row r="29" spans="1:9" ht="15.75">
      <c r="A29" s="5">
        <v>26</v>
      </c>
      <c r="B29" s="1" t="s">
        <v>213</v>
      </c>
      <c r="C29" s="4">
        <v>64</v>
      </c>
      <c r="D29" s="10">
        <v>2</v>
      </c>
      <c r="E29" s="7"/>
      <c r="F29" s="12"/>
      <c r="G29" s="12"/>
      <c r="H29" s="12"/>
      <c r="I29" s="12"/>
    </row>
    <row r="30" spans="1:9" ht="15.75">
      <c r="A30" s="5">
        <v>27</v>
      </c>
      <c r="B30" s="1" t="s">
        <v>213</v>
      </c>
      <c r="C30" s="4">
        <v>66</v>
      </c>
      <c r="D30" s="10">
        <v>4</v>
      </c>
      <c r="E30" s="7"/>
      <c r="F30" s="12"/>
      <c r="G30" s="12"/>
      <c r="H30" s="12"/>
      <c r="I30" s="12"/>
    </row>
    <row r="31" spans="1:9" ht="15.75">
      <c r="A31" s="5">
        <v>28</v>
      </c>
      <c r="B31" s="1" t="s">
        <v>214</v>
      </c>
      <c r="C31" s="4">
        <v>62</v>
      </c>
      <c r="D31" s="10">
        <v>2</v>
      </c>
      <c r="E31" s="7"/>
      <c r="F31" s="12"/>
      <c r="G31" s="12"/>
      <c r="H31" s="12"/>
      <c r="I31" s="12"/>
    </row>
    <row r="32" spans="1:9" ht="15.75">
      <c r="A32" s="5">
        <v>29</v>
      </c>
      <c r="B32" s="1" t="s">
        <v>214</v>
      </c>
      <c r="C32" s="4">
        <v>98</v>
      </c>
      <c r="D32" s="10">
        <v>2</v>
      </c>
      <c r="E32" s="7"/>
      <c r="F32" s="12"/>
      <c r="G32" s="12"/>
      <c r="H32" s="12"/>
      <c r="I32" s="12"/>
    </row>
    <row r="33" spans="1:9" ht="15.75">
      <c r="A33" s="5">
        <v>30</v>
      </c>
      <c r="B33" s="1" t="s">
        <v>214</v>
      </c>
      <c r="C33" s="4">
        <v>101</v>
      </c>
      <c r="D33" s="10">
        <v>6</v>
      </c>
      <c r="E33" s="7"/>
      <c r="F33" s="12"/>
      <c r="G33" s="12"/>
      <c r="H33" s="12"/>
      <c r="I33" s="12"/>
    </row>
    <row r="34" spans="1:9" ht="15.75">
      <c r="A34" s="5">
        <v>31</v>
      </c>
      <c r="B34" s="1" t="s">
        <v>214</v>
      </c>
      <c r="C34" s="4">
        <v>103</v>
      </c>
      <c r="D34" s="10">
        <v>7</v>
      </c>
      <c r="E34" s="7"/>
      <c r="F34" s="12"/>
      <c r="G34" s="12"/>
      <c r="H34" s="12"/>
      <c r="I34" s="12"/>
    </row>
    <row r="35" spans="1:9" ht="15.75">
      <c r="A35" s="5">
        <v>32</v>
      </c>
      <c r="B35" s="1" t="s">
        <v>214</v>
      </c>
      <c r="C35" s="4">
        <v>107</v>
      </c>
      <c r="D35" s="10">
        <v>5</v>
      </c>
      <c r="E35" s="7"/>
      <c r="F35" s="12"/>
      <c r="G35" s="12"/>
      <c r="H35" s="12"/>
      <c r="I35" s="12"/>
    </row>
    <row r="36" spans="1:9" ht="15.75">
      <c r="A36" s="5">
        <v>33</v>
      </c>
      <c r="B36" s="1" t="s">
        <v>214</v>
      </c>
      <c r="C36" s="4">
        <v>130</v>
      </c>
      <c r="D36" s="10">
        <v>3</v>
      </c>
      <c r="E36" s="7"/>
      <c r="F36" s="12"/>
      <c r="G36" s="12"/>
      <c r="H36" s="12"/>
      <c r="I36" s="12"/>
    </row>
    <row r="37" spans="1:9" ht="15.75">
      <c r="A37" s="5">
        <v>34</v>
      </c>
      <c r="B37" s="1" t="s">
        <v>214</v>
      </c>
      <c r="C37" s="4">
        <v>132</v>
      </c>
      <c r="D37" s="10">
        <v>5</v>
      </c>
      <c r="E37" s="7"/>
      <c r="F37" s="12"/>
      <c r="G37" s="12"/>
      <c r="H37" s="12"/>
      <c r="I37" s="12"/>
    </row>
    <row r="38" spans="1:9" ht="15.75">
      <c r="A38" s="5">
        <v>35</v>
      </c>
      <c r="B38" s="1" t="s">
        <v>214</v>
      </c>
      <c r="C38" s="4" t="s">
        <v>215</v>
      </c>
      <c r="D38" s="10">
        <v>2</v>
      </c>
      <c r="E38" s="7"/>
      <c r="F38" s="12"/>
      <c r="G38" s="12"/>
      <c r="H38" s="12"/>
      <c r="I38" s="12"/>
    </row>
    <row r="39" spans="1:9" ht="15.75">
      <c r="A39" s="5">
        <v>36</v>
      </c>
      <c r="B39" s="1" t="s">
        <v>216</v>
      </c>
      <c r="C39" s="16">
        <v>3</v>
      </c>
      <c r="D39" s="14">
        <v>8</v>
      </c>
      <c r="E39" s="7"/>
      <c r="F39" s="12"/>
      <c r="G39" s="12"/>
      <c r="H39" s="12"/>
      <c r="I39" s="12"/>
    </row>
    <row r="40" spans="1:9" ht="15.75">
      <c r="A40" s="5">
        <v>37</v>
      </c>
      <c r="B40" s="1" t="s">
        <v>216</v>
      </c>
      <c r="C40" s="16">
        <v>5</v>
      </c>
      <c r="D40" s="14">
        <v>1</v>
      </c>
      <c r="E40" s="7"/>
      <c r="F40" s="12"/>
      <c r="G40" s="12"/>
      <c r="H40" s="12"/>
      <c r="I40" s="12"/>
    </row>
    <row r="41" spans="1:9" ht="15.75">
      <c r="A41" s="5">
        <v>38</v>
      </c>
      <c r="B41" s="1" t="s">
        <v>216</v>
      </c>
      <c r="C41" s="16">
        <v>68</v>
      </c>
      <c r="D41" s="14">
        <v>2</v>
      </c>
      <c r="E41" s="7"/>
      <c r="F41" s="12"/>
      <c r="G41" s="12"/>
      <c r="H41" s="12"/>
      <c r="I41" s="12"/>
    </row>
    <row r="42" spans="1:9" ht="15.75">
      <c r="A42" s="5">
        <v>39</v>
      </c>
      <c r="B42" s="1" t="s">
        <v>216</v>
      </c>
      <c r="C42" s="16">
        <v>70</v>
      </c>
      <c r="D42" s="14">
        <v>3</v>
      </c>
      <c r="E42" s="7"/>
      <c r="F42" s="12"/>
      <c r="G42" s="12"/>
      <c r="H42" s="12"/>
      <c r="I42" s="12"/>
    </row>
    <row r="43" spans="1:9" ht="15.75">
      <c r="A43" s="5">
        <v>40</v>
      </c>
      <c r="B43" s="1" t="s">
        <v>216</v>
      </c>
      <c r="C43" s="15" t="s">
        <v>217</v>
      </c>
      <c r="D43" s="14">
        <v>1</v>
      </c>
      <c r="E43" s="7"/>
      <c r="F43" s="12"/>
      <c r="G43" s="12"/>
      <c r="H43" s="12"/>
      <c r="I43" s="12"/>
    </row>
    <row r="44" spans="1:9" ht="15.75">
      <c r="A44" s="5">
        <v>41</v>
      </c>
      <c r="B44" s="1" t="s">
        <v>216</v>
      </c>
      <c r="C44" s="16">
        <v>72</v>
      </c>
      <c r="D44" s="14">
        <v>3</v>
      </c>
      <c r="E44" s="7"/>
      <c r="F44" s="12"/>
      <c r="G44" s="12"/>
      <c r="H44" s="12"/>
      <c r="I44" s="12"/>
    </row>
    <row r="45" spans="1:9" ht="15.75">
      <c r="A45" s="5">
        <v>42</v>
      </c>
      <c r="B45" s="1" t="s">
        <v>216</v>
      </c>
      <c r="C45" s="16">
        <v>74</v>
      </c>
      <c r="D45" s="14">
        <v>4</v>
      </c>
      <c r="E45" s="7"/>
      <c r="F45" s="12"/>
      <c r="G45" s="12"/>
      <c r="H45" s="12"/>
      <c r="I45" s="12"/>
    </row>
    <row r="46" spans="1:9" ht="15.75">
      <c r="A46" s="5">
        <v>43</v>
      </c>
      <c r="B46" s="1" t="s">
        <v>216</v>
      </c>
      <c r="C46" s="15" t="s">
        <v>218</v>
      </c>
      <c r="D46" s="14">
        <v>3</v>
      </c>
      <c r="E46" s="7"/>
      <c r="F46" s="12"/>
      <c r="G46" s="12"/>
      <c r="H46" s="12"/>
      <c r="I46" s="12"/>
    </row>
    <row r="47" spans="1:9" ht="15.75">
      <c r="A47" s="5">
        <v>44</v>
      </c>
      <c r="B47" s="1" t="s">
        <v>219</v>
      </c>
      <c r="C47" s="4">
        <v>127</v>
      </c>
      <c r="D47" s="10">
        <v>1</v>
      </c>
      <c r="E47" s="7"/>
      <c r="F47" s="12"/>
      <c r="G47" s="12"/>
      <c r="H47" s="12"/>
      <c r="I47" s="12"/>
    </row>
    <row r="48" spans="1:9" ht="15.75">
      <c r="A48" s="5">
        <v>45</v>
      </c>
      <c r="B48" s="1" t="s">
        <v>219</v>
      </c>
      <c r="C48" s="4">
        <v>128</v>
      </c>
      <c r="D48" s="10">
        <v>6</v>
      </c>
      <c r="E48" s="7"/>
      <c r="F48" s="12"/>
      <c r="G48" s="12"/>
      <c r="H48" s="12"/>
      <c r="I48" s="12"/>
    </row>
    <row r="49" spans="1:9" ht="15.75">
      <c r="A49" s="5">
        <v>46</v>
      </c>
      <c r="B49" s="1" t="s">
        <v>219</v>
      </c>
      <c r="C49" s="4" t="s">
        <v>220</v>
      </c>
      <c r="D49" s="10">
        <v>4</v>
      </c>
      <c r="E49" s="7"/>
      <c r="F49" s="12"/>
      <c r="G49" s="12"/>
      <c r="H49" s="12"/>
      <c r="I49" s="12"/>
    </row>
    <row r="50" spans="1:9" ht="15.75">
      <c r="A50" s="5">
        <v>47</v>
      </c>
      <c r="B50" s="1" t="s">
        <v>219</v>
      </c>
      <c r="C50" s="4" t="s">
        <v>221</v>
      </c>
      <c r="D50" s="10">
        <v>4</v>
      </c>
      <c r="E50" s="7"/>
      <c r="F50" s="12"/>
      <c r="G50" s="12"/>
      <c r="H50" s="12"/>
      <c r="I50" s="12"/>
    </row>
    <row r="51" spans="1:9" ht="15.75">
      <c r="A51" s="5">
        <v>48</v>
      </c>
      <c r="B51" s="1" t="s">
        <v>256</v>
      </c>
      <c r="C51" s="4">
        <v>25</v>
      </c>
      <c r="D51" s="10">
        <v>1</v>
      </c>
      <c r="E51" s="7"/>
      <c r="F51" s="12"/>
      <c r="G51" s="12"/>
      <c r="H51" s="12"/>
      <c r="I51" s="12"/>
    </row>
    <row r="52" spans="1:9" ht="15.75">
      <c r="A52" s="5">
        <v>49</v>
      </c>
      <c r="B52" s="1" t="s">
        <v>222</v>
      </c>
      <c r="C52" s="4">
        <v>105</v>
      </c>
      <c r="D52" s="10">
        <v>9</v>
      </c>
      <c r="E52" s="7"/>
      <c r="F52" s="12"/>
      <c r="G52" s="12"/>
      <c r="H52" s="12"/>
      <c r="I52" s="12"/>
    </row>
    <row r="53" spans="1:9" ht="15.75">
      <c r="A53" s="5">
        <v>50</v>
      </c>
      <c r="B53" s="1" t="s">
        <v>222</v>
      </c>
      <c r="C53" s="4">
        <v>111</v>
      </c>
      <c r="D53" s="10">
        <v>3</v>
      </c>
      <c r="E53" s="7"/>
      <c r="F53" s="12"/>
      <c r="G53" s="12"/>
      <c r="H53" s="12"/>
      <c r="I53" s="12"/>
    </row>
    <row r="54" spans="1:9" ht="15.75">
      <c r="A54" s="5">
        <v>51</v>
      </c>
      <c r="B54" s="1" t="s">
        <v>222</v>
      </c>
      <c r="C54" s="4">
        <v>113</v>
      </c>
      <c r="D54" s="10">
        <v>4</v>
      </c>
      <c r="E54" s="7"/>
      <c r="F54" s="12"/>
      <c r="G54" s="12"/>
      <c r="H54" s="12"/>
      <c r="I54" s="12"/>
    </row>
    <row r="55" spans="1:9" ht="15.75">
      <c r="A55" s="5">
        <v>52</v>
      </c>
      <c r="B55" s="1" t="s">
        <v>222</v>
      </c>
      <c r="C55" s="4">
        <v>115</v>
      </c>
      <c r="D55" s="10">
        <v>3</v>
      </c>
      <c r="E55" s="7"/>
      <c r="F55" s="12"/>
      <c r="G55" s="12"/>
      <c r="H55" s="12"/>
      <c r="I55" s="12"/>
    </row>
    <row r="56" spans="1:9" ht="15.75">
      <c r="A56" s="5">
        <v>53</v>
      </c>
      <c r="B56" s="1" t="s">
        <v>222</v>
      </c>
      <c r="C56" s="4" t="s">
        <v>223</v>
      </c>
      <c r="D56" s="10">
        <v>2</v>
      </c>
      <c r="E56" s="7"/>
      <c r="F56" s="12"/>
      <c r="G56" s="12"/>
      <c r="H56" s="12"/>
      <c r="I56" s="12"/>
    </row>
    <row r="57" spans="1:9" ht="15.75">
      <c r="A57" s="5">
        <v>54</v>
      </c>
      <c r="B57" s="1" t="s">
        <v>222</v>
      </c>
      <c r="C57" s="4">
        <v>145</v>
      </c>
      <c r="D57" s="10">
        <v>6</v>
      </c>
      <c r="E57" s="7"/>
      <c r="F57" s="12"/>
      <c r="G57" s="12"/>
      <c r="H57" s="12"/>
      <c r="I57" s="12"/>
    </row>
    <row r="58" spans="1:9" ht="15.75">
      <c r="A58" s="5">
        <v>55</v>
      </c>
      <c r="B58" s="1" t="s">
        <v>222</v>
      </c>
      <c r="C58" s="4">
        <v>149</v>
      </c>
      <c r="D58" s="10">
        <v>6</v>
      </c>
      <c r="E58" s="13"/>
      <c r="F58" s="12"/>
      <c r="G58" s="12"/>
      <c r="H58" s="12"/>
      <c r="I58" s="12"/>
    </row>
    <row r="59" spans="1:9" ht="15.75">
      <c r="A59" s="5">
        <v>56</v>
      </c>
      <c r="B59" s="1" t="s">
        <v>222</v>
      </c>
      <c r="C59" s="4">
        <v>177</v>
      </c>
      <c r="D59" s="10">
        <v>2</v>
      </c>
      <c r="E59" s="13"/>
      <c r="F59" s="12"/>
      <c r="G59" s="12"/>
      <c r="H59" s="12"/>
      <c r="I59" s="12"/>
    </row>
    <row r="60" spans="1:9" ht="15.75">
      <c r="A60" s="5">
        <v>57</v>
      </c>
      <c r="B60" s="1" t="s">
        <v>224</v>
      </c>
      <c r="C60" s="4">
        <v>178</v>
      </c>
      <c r="D60" s="10">
        <v>7</v>
      </c>
      <c r="E60" s="7"/>
      <c r="F60" s="12"/>
      <c r="G60" s="12"/>
      <c r="H60" s="12"/>
      <c r="I60" s="12"/>
    </row>
    <row r="61" spans="1:9" ht="15.75">
      <c r="A61" s="5">
        <v>58</v>
      </c>
      <c r="B61" s="1" t="s">
        <v>225</v>
      </c>
      <c r="C61" s="4">
        <v>78</v>
      </c>
      <c r="D61" s="10">
        <v>5</v>
      </c>
      <c r="E61" s="13"/>
      <c r="F61" s="12"/>
      <c r="G61" s="12"/>
      <c r="H61" s="12"/>
      <c r="I61" s="12"/>
    </row>
    <row r="62" spans="1:9" ht="15.75">
      <c r="A62" s="5">
        <v>59</v>
      </c>
      <c r="B62" s="1" t="s">
        <v>226</v>
      </c>
      <c r="C62" s="4">
        <v>44</v>
      </c>
      <c r="D62" s="10">
        <v>2</v>
      </c>
      <c r="E62" s="7"/>
      <c r="F62" s="12"/>
      <c r="G62" s="12"/>
      <c r="H62" s="12"/>
      <c r="I62" s="12"/>
    </row>
    <row r="63" spans="1:9" ht="15.75">
      <c r="A63" s="5">
        <v>60</v>
      </c>
      <c r="B63" s="1" t="s">
        <v>227</v>
      </c>
      <c r="C63" s="4">
        <v>49</v>
      </c>
      <c r="D63" s="10">
        <v>3</v>
      </c>
      <c r="E63" s="7"/>
      <c r="F63" s="12"/>
      <c r="G63" s="12"/>
      <c r="H63" s="12"/>
      <c r="I63" s="12"/>
    </row>
    <row r="64" spans="1:9" ht="15.75">
      <c r="A64" s="5">
        <v>61</v>
      </c>
      <c r="B64" s="1" t="s">
        <v>227</v>
      </c>
      <c r="C64" s="4">
        <v>61</v>
      </c>
      <c r="D64" s="10">
        <v>2</v>
      </c>
      <c r="E64" s="7"/>
      <c r="F64" s="12"/>
      <c r="G64" s="12"/>
      <c r="H64" s="12"/>
      <c r="I64" s="12"/>
    </row>
    <row r="65" spans="1:9" ht="15.75">
      <c r="A65" s="5">
        <v>62</v>
      </c>
      <c r="B65" s="1" t="s">
        <v>261</v>
      </c>
      <c r="C65" s="4">
        <v>33</v>
      </c>
      <c r="D65" s="10">
        <v>2</v>
      </c>
      <c r="E65" s="7"/>
      <c r="F65" s="12"/>
      <c r="G65" s="12"/>
      <c r="H65" s="12"/>
      <c r="I65" s="12"/>
    </row>
    <row r="66" spans="1:9" ht="15.75">
      <c r="A66" s="5">
        <v>63</v>
      </c>
      <c r="B66" s="1" t="s">
        <v>228</v>
      </c>
      <c r="C66" s="3" t="s">
        <v>17</v>
      </c>
      <c r="D66" s="10">
        <v>4</v>
      </c>
      <c r="E66" s="7"/>
      <c r="F66" s="12"/>
      <c r="G66" s="12"/>
      <c r="H66" s="12"/>
      <c r="I66" s="12"/>
    </row>
    <row r="67" spans="1:9" ht="15.75">
      <c r="A67" s="5">
        <v>64</v>
      </c>
      <c r="B67" s="1" t="s">
        <v>228</v>
      </c>
      <c r="C67" s="3" t="s">
        <v>229</v>
      </c>
      <c r="D67" s="10">
        <v>3</v>
      </c>
      <c r="E67" s="20"/>
      <c r="F67" s="12"/>
      <c r="G67" s="12"/>
      <c r="H67" s="12"/>
      <c r="I67" s="12"/>
    </row>
    <row r="68" spans="1:9" ht="15.75">
      <c r="A68" s="5">
        <v>65</v>
      </c>
      <c r="B68" s="1" t="s">
        <v>228</v>
      </c>
      <c r="C68" s="3" t="s">
        <v>230</v>
      </c>
      <c r="D68" s="10">
        <v>4</v>
      </c>
      <c r="E68" s="20"/>
      <c r="F68" s="12"/>
      <c r="G68" s="12"/>
      <c r="H68" s="12"/>
      <c r="I68" s="12"/>
    </row>
    <row r="69" spans="1:9" ht="15.75">
      <c r="A69" s="5">
        <v>66</v>
      </c>
      <c r="B69" s="1" t="s">
        <v>228</v>
      </c>
      <c r="C69" s="3" t="s">
        <v>231</v>
      </c>
      <c r="D69" s="10">
        <v>4</v>
      </c>
      <c r="E69" s="6"/>
      <c r="F69" s="47"/>
      <c r="G69" s="12"/>
      <c r="H69" s="12"/>
      <c r="I69" s="12"/>
    </row>
    <row r="70" spans="1:9" ht="15.75">
      <c r="A70" s="5">
        <v>67</v>
      </c>
      <c r="B70" s="1" t="s">
        <v>228</v>
      </c>
      <c r="C70" s="3" t="s">
        <v>100</v>
      </c>
      <c r="D70" s="10">
        <v>2</v>
      </c>
      <c r="E70" s="12"/>
      <c r="F70" s="12"/>
      <c r="G70" s="12"/>
      <c r="H70" s="12"/>
      <c r="I70" s="12"/>
    </row>
    <row r="71" spans="1:9" ht="15.75">
      <c r="A71" s="5">
        <v>68</v>
      </c>
      <c r="B71" s="1" t="s">
        <v>228</v>
      </c>
      <c r="C71" s="3" t="s">
        <v>101</v>
      </c>
      <c r="D71" s="10">
        <v>2</v>
      </c>
      <c r="E71" s="12"/>
      <c r="F71" s="12"/>
      <c r="G71" s="12"/>
      <c r="H71" s="12"/>
      <c r="I71" s="12"/>
    </row>
    <row r="72" spans="1:9" ht="15.75">
      <c r="A72" s="5">
        <v>69</v>
      </c>
      <c r="B72" s="1" t="s">
        <v>228</v>
      </c>
      <c r="C72" s="4">
        <v>31</v>
      </c>
      <c r="D72" s="10">
        <v>4</v>
      </c>
      <c r="E72" s="12"/>
      <c r="F72" s="12"/>
      <c r="G72" s="12"/>
      <c r="H72" s="12"/>
      <c r="I72" s="12"/>
    </row>
    <row r="73" spans="1:9" ht="15.75">
      <c r="A73" s="12"/>
      <c r="B73" s="12"/>
      <c r="C73" s="24"/>
      <c r="D73" s="25"/>
      <c r="E73" s="12"/>
      <c r="F73" s="12"/>
      <c r="G73" s="12"/>
      <c r="H73" s="12"/>
      <c r="I73" s="12"/>
    </row>
  </sheetData>
  <mergeCells count="2">
    <mergeCell ref="A1:E1"/>
    <mergeCell ref="A2:I2"/>
  </mergeCells>
  <phoneticPr fontId="10" type="noConversion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workbookViewId="0">
      <selection activeCell="L34" sqref="L34"/>
    </sheetView>
  </sheetViews>
  <sheetFormatPr defaultRowHeight="15.75"/>
  <cols>
    <col min="1" max="1" width="5.7109375" style="12" customWidth="1"/>
    <col min="2" max="2" width="27.42578125" style="12" customWidth="1"/>
    <col min="3" max="3" width="8.7109375" style="24" customWidth="1"/>
    <col min="4" max="4" width="6.85546875" style="25" customWidth="1"/>
    <col min="5" max="5" width="2.5703125" style="12" customWidth="1"/>
    <col min="6" max="6" width="5.7109375" style="12" customWidth="1"/>
    <col min="7" max="7" width="27.28515625" style="12" customWidth="1"/>
    <col min="8" max="8" width="8.28515625" style="12" customWidth="1"/>
    <col min="9" max="9" width="7.42578125" style="12" customWidth="1"/>
    <col min="10" max="10" width="2.42578125" style="12" customWidth="1"/>
    <col min="11" max="11" width="9.140625" style="12"/>
    <col min="12" max="12" width="23.42578125" style="12" customWidth="1"/>
    <col min="13" max="13" width="13" style="12" customWidth="1"/>
    <col min="14" max="16384" width="9.140625" style="12"/>
  </cols>
  <sheetData>
    <row r="1" spans="1:10" ht="18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8" customHeight="1">
      <c r="C2" s="12"/>
      <c r="D2" s="12"/>
    </row>
    <row r="3" spans="1:10" ht="47.25" customHeight="1">
      <c r="C3" s="12"/>
      <c r="D3" s="12"/>
    </row>
    <row r="4" spans="1:10" ht="16.5" customHeight="1">
      <c r="C4" s="12"/>
      <c r="D4" s="12"/>
    </row>
    <row r="5" spans="1:10" ht="16.5" customHeight="1">
      <c r="C5" s="12"/>
      <c r="D5" s="12"/>
    </row>
    <row r="6" spans="1:10" ht="16.5" customHeight="1">
      <c r="C6" s="12"/>
      <c r="D6" s="12"/>
    </row>
    <row r="7" spans="1:10" ht="16.5" customHeight="1">
      <c r="C7" s="12"/>
      <c r="D7" s="12"/>
    </row>
    <row r="8" spans="1:10" ht="16.5" customHeight="1">
      <c r="C8" s="12"/>
      <c r="D8" s="12"/>
    </row>
    <row r="9" spans="1:10" ht="16.5" customHeight="1">
      <c r="C9" s="12"/>
      <c r="D9" s="12"/>
    </row>
    <row r="10" spans="1:10" ht="16.5" customHeight="1">
      <c r="C10" s="12"/>
      <c r="D10" s="12"/>
    </row>
    <row r="11" spans="1:10" ht="16.5" customHeight="1">
      <c r="C11" s="12"/>
      <c r="D11" s="12"/>
    </row>
    <row r="12" spans="1:10" ht="16.5" customHeight="1">
      <c r="C12" s="12"/>
      <c r="D12" s="12"/>
    </row>
    <row r="13" spans="1:10" ht="16.5" customHeight="1">
      <c r="C13" s="12"/>
      <c r="D13" s="12"/>
    </row>
    <row r="14" spans="1:10" ht="16.5" customHeight="1">
      <c r="C14" s="12"/>
      <c r="D14" s="12"/>
    </row>
    <row r="15" spans="1:10" ht="16.5" customHeight="1">
      <c r="C15" s="12"/>
      <c r="D15" s="12"/>
    </row>
    <row r="16" spans="1:10" ht="16.5" customHeight="1">
      <c r="C16" s="12"/>
      <c r="D16" s="12"/>
    </row>
    <row r="17" spans="3:4" ht="16.5" customHeight="1">
      <c r="C17" s="12"/>
      <c r="D17" s="12"/>
    </row>
    <row r="18" spans="3:4" ht="16.5" customHeight="1">
      <c r="C18" s="12"/>
      <c r="D18" s="12"/>
    </row>
    <row r="19" spans="3:4" ht="16.5" customHeight="1">
      <c r="C19" s="12"/>
      <c r="D19" s="12"/>
    </row>
    <row r="20" spans="3:4" ht="16.5" customHeight="1">
      <c r="C20" s="12"/>
      <c r="D20" s="12"/>
    </row>
    <row r="21" spans="3:4" ht="16.5" customHeight="1">
      <c r="C21" s="12"/>
      <c r="D21" s="12"/>
    </row>
    <row r="22" spans="3:4" ht="16.5" customHeight="1">
      <c r="C22" s="12"/>
      <c r="D22" s="12"/>
    </row>
    <row r="23" spans="3:4" ht="16.5" customHeight="1">
      <c r="C23" s="12"/>
      <c r="D23" s="12"/>
    </row>
    <row r="24" spans="3:4" ht="16.5" customHeight="1">
      <c r="C24" s="12"/>
      <c r="D24" s="12"/>
    </row>
    <row r="25" spans="3:4" ht="16.5" customHeight="1">
      <c r="C25" s="12"/>
      <c r="D25" s="12"/>
    </row>
    <row r="26" spans="3:4" ht="16.5" customHeight="1">
      <c r="C26" s="12"/>
      <c r="D26" s="12"/>
    </row>
    <row r="27" spans="3:4" ht="16.5" customHeight="1">
      <c r="C27" s="12"/>
      <c r="D27" s="12"/>
    </row>
    <row r="28" spans="3:4" ht="16.5" customHeight="1">
      <c r="C28" s="12"/>
      <c r="D28" s="12"/>
    </row>
    <row r="29" spans="3:4" ht="16.5" customHeight="1">
      <c r="C29" s="12"/>
      <c r="D29" s="12"/>
    </row>
    <row r="30" spans="3:4" ht="16.5" customHeight="1">
      <c r="C30" s="12"/>
      <c r="D30" s="12"/>
    </row>
    <row r="31" spans="3:4" ht="16.5" customHeight="1">
      <c r="C31" s="12"/>
      <c r="D31" s="12"/>
    </row>
    <row r="32" spans="3:4" ht="16.5" customHeight="1">
      <c r="C32" s="12"/>
      <c r="D32" s="12"/>
    </row>
    <row r="33" spans="3:4" ht="16.5" customHeight="1">
      <c r="C33" s="12"/>
      <c r="D33" s="12"/>
    </row>
    <row r="34" spans="3:4" ht="16.5" customHeight="1">
      <c r="C34" s="12"/>
      <c r="D34" s="12"/>
    </row>
    <row r="35" spans="3:4" ht="16.5" customHeight="1">
      <c r="C35" s="12"/>
      <c r="D35" s="12"/>
    </row>
    <row r="36" spans="3:4" ht="16.5" customHeight="1">
      <c r="C36" s="12"/>
      <c r="D36" s="12"/>
    </row>
    <row r="37" spans="3:4" ht="16.5" customHeight="1">
      <c r="C37" s="12"/>
      <c r="D37" s="12"/>
    </row>
    <row r="38" spans="3:4" ht="16.5" customHeight="1">
      <c r="C38" s="12"/>
      <c r="D38" s="12"/>
    </row>
    <row r="39" spans="3:4" ht="16.5" customHeight="1">
      <c r="C39" s="12"/>
      <c r="D39" s="12"/>
    </row>
    <row r="40" spans="3:4" ht="16.5" customHeight="1">
      <c r="C40" s="12"/>
      <c r="D40" s="12"/>
    </row>
    <row r="41" spans="3:4" ht="16.5" customHeight="1">
      <c r="C41" s="12"/>
      <c r="D41" s="12"/>
    </row>
    <row r="42" spans="3:4" ht="16.5" customHeight="1">
      <c r="C42" s="12"/>
      <c r="D42" s="12"/>
    </row>
    <row r="43" spans="3:4" ht="16.5" customHeight="1">
      <c r="C43" s="12"/>
      <c r="D43" s="12"/>
    </row>
    <row r="44" spans="3:4" ht="16.5" customHeight="1">
      <c r="C44" s="12"/>
      <c r="D44" s="12"/>
    </row>
    <row r="45" spans="3:4" ht="16.5" customHeight="1">
      <c r="C45" s="12"/>
      <c r="D45" s="12"/>
    </row>
    <row r="46" spans="3:4" ht="16.5" customHeight="1">
      <c r="C46" s="12"/>
      <c r="D46" s="12"/>
    </row>
    <row r="47" spans="3:4" ht="16.5" customHeight="1">
      <c r="C47" s="12"/>
      <c r="D47" s="12"/>
    </row>
    <row r="48" spans="3:4" ht="16.5" customHeight="1">
      <c r="C48" s="12"/>
      <c r="D48" s="12"/>
    </row>
    <row r="49" spans="1:9" ht="16.5" customHeight="1">
      <c r="C49" s="12"/>
      <c r="D49" s="12"/>
    </row>
    <row r="50" spans="1:9" ht="16.5" customHeight="1">
      <c r="C50" s="12"/>
      <c r="D50" s="12"/>
    </row>
    <row r="51" spans="1:9" ht="16.5" customHeight="1">
      <c r="C51" s="12"/>
      <c r="D51" s="12"/>
    </row>
    <row r="52" spans="1:9" ht="16.5" customHeight="1">
      <c r="C52" s="12"/>
      <c r="D52" s="12"/>
    </row>
    <row r="53" spans="1:9" ht="16.5" customHeight="1">
      <c r="C53" s="12"/>
      <c r="D53" s="12"/>
    </row>
    <row r="54" spans="1:9" ht="16.5" customHeight="1">
      <c r="C54" s="12"/>
      <c r="D54" s="12"/>
    </row>
    <row r="55" spans="1:9" ht="16.5" customHeight="1">
      <c r="C55" s="12"/>
      <c r="D55" s="12"/>
    </row>
    <row r="56" spans="1:9" ht="15.75" customHeight="1">
      <c r="C56" s="12"/>
      <c r="D56" s="12"/>
    </row>
    <row r="57" spans="1:9" ht="15.75" customHeight="1">
      <c r="C57" s="12"/>
      <c r="D57" s="12"/>
    </row>
    <row r="58" spans="1:9" ht="15.75" customHeight="1">
      <c r="C58" s="12"/>
      <c r="D58" s="12"/>
    </row>
    <row r="59" spans="1:9" ht="15" customHeight="1">
      <c r="A59" s="120"/>
      <c r="B59" s="120"/>
      <c r="C59" s="120"/>
      <c r="D59" s="12"/>
    </row>
    <row r="60" spans="1:9">
      <c r="C60" s="12"/>
      <c r="D60" s="12"/>
    </row>
    <row r="61" spans="1:9">
      <c r="C61" s="12"/>
      <c r="D61" s="12"/>
    </row>
    <row r="62" spans="1:9">
      <c r="C62" s="12"/>
      <c r="D62" s="12"/>
    </row>
    <row r="63" spans="1:9" ht="30.75" customHeight="1">
      <c r="C63" s="12"/>
      <c r="D63" s="22"/>
      <c r="F63" s="43"/>
      <c r="G63" s="44"/>
      <c r="H63" s="44"/>
      <c r="I63" s="22"/>
    </row>
    <row r="64" spans="1:9" ht="16.5" customHeight="1">
      <c r="C64" s="12"/>
      <c r="D64" s="22"/>
      <c r="E64" s="23"/>
      <c r="F64" s="21"/>
      <c r="G64" s="44"/>
      <c r="H64" s="44"/>
      <c r="I64" s="45"/>
    </row>
    <row r="65" spans="1:8" ht="16.5" customHeight="1">
      <c r="A65" s="26"/>
      <c r="B65" s="26"/>
      <c r="C65" s="12"/>
      <c r="D65" s="22"/>
      <c r="E65" s="27"/>
      <c r="F65" s="44"/>
      <c r="G65" s="44"/>
      <c r="H65" s="44"/>
    </row>
    <row r="66" spans="1:8" ht="16.5" customHeight="1">
      <c r="A66" s="26"/>
      <c r="B66" s="27"/>
      <c r="C66" s="26"/>
      <c r="D66" s="26"/>
      <c r="E66" s="27"/>
      <c r="F66" s="44"/>
      <c r="G66" s="44"/>
      <c r="H66" s="44"/>
    </row>
    <row r="67" spans="1:8" ht="16.5" customHeight="1">
      <c r="A67" s="26"/>
      <c r="B67" s="27"/>
      <c r="C67" s="30"/>
      <c r="D67" s="29"/>
      <c r="E67" s="23"/>
      <c r="F67" s="44"/>
    </row>
    <row r="68" spans="1:8" ht="16.5" customHeight="1">
      <c r="A68" s="26"/>
      <c r="B68" s="27"/>
      <c r="C68" s="30"/>
      <c r="D68" s="29"/>
      <c r="E68" s="23"/>
      <c r="F68" s="44"/>
    </row>
    <row r="69" spans="1:8" ht="16.5" customHeight="1">
      <c r="A69" s="26"/>
      <c r="B69" s="27"/>
      <c r="C69" s="30"/>
      <c r="D69" s="29"/>
      <c r="E69" s="32"/>
    </row>
    <row r="70" spans="1:8" ht="16.5" customHeight="1">
      <c r="A70" s="26"/>
      <c r="B70" s="27"/>
      <c r="C70" s="28"/>
      <c r="D70" s="29"/>
      <c r="E70" s="23"/>
    </row>
    <row r="71" spans="1:8" ht="16.5" customHeight="1">
      <c r="A71" s="26"/>
      <c r="B71" s="27"/>
      <c r="C71" s="28"/>
      <c r="D71" s="29"/>
      <c r="E71" s="23"/>
    </row>
    <row r="72" spans="1:8" ht="16.5" customHeight="1">
      <c r="A72" s="26"/>
      <c r="B72" s="27"/>
      <c r="C72" s="28"/>
      <c r="D72" s="29"/>
      <c r="E72" s="23"/>
    </row>
    <row r="73" spans="1:8" ht="16.5" customHeight="1">
      <c r="A73" s="26"/>
      <c r="B73" s="27"/>
      <c r="C73" s="28"/>
      <c r="D73" s="29"/>
      <c r="E73" s="23"/>
    </row>
    <row r="74" spans="1:8" ht="16.5" customHeight="1">
      <c r="A74" s="26"/>
      <c r="B74" s="27"/>
      <c r="C74" s="28"/>
      <c r="D74" s="29"/>
      <c r="E74" s="23"/>
    </row>
    <row r="75" spans="1:8" ht="16.5" customHeight="1">
      <c r="A75" s="26"/>
      <c r="B75" s="27"/>
      <c r="C75" s="28"/>
      <c r="D75" s="29"/>
      <c r="E75" s="23"/>
    </row>
    <row r="76" spans="1:8" ht="16.5" customHeight="1">
      <c r="A76" s="26"/>
      <c r="B76" s="27"/>
      <c r="C76" s="28"/>
      <c r="D76" s="29"/>
      <c r="E76" s="23"/>
    </row>
    <row r="77" spans="1:8" ht="16.5" customHeight="1">
      <c r="A77" s="26"/>
      <c r="B77" s="27"/>
      <c r="C77" s="28"/>
      <c r="D77" s="29"/>
      <c r="E77" s="23"/>
    </row>
    <row r="78" spans="1:8" ht="16.5" customHeight="1">
      <c r="A78" s="26"/>
      <c r="B78" s="27"/>
      <c r="C78" s="30"/>
      <c r="D78" s="29"/>
      <c r="E78" s="23"/>
    </row>
    <row r="79" spans="1:8" ht="16.5" customHeight="1">
      <c r="A79" s="26"/>
      <c r="B79" s="27"/>
      <c r="C79" s="28"/>
      <c r="D79" s="29"/>
      <c r="E79" s="23"/>
    </row>
    <row r="80" spans="1:8" ht="16.5" customHeight="1">
      <c r="A80" s="26"/>
      <c r="B80" s="27"/>
      <c r="C80" s="28"/>
      <c r="D80" s="29"/>
      <c r="E80" s="23"/>
    </row>
    <row r="81" spans="1:8" ht="16.5" customHeight="1">
      <c r="A81" s="26"/>
      <c r="B81" s="27"/>
      <c r="C81" s="28"/>
      <c r="D81" s="29"/>
      <c r="E81" s="23"/>
    </row>
    <row r="82" spans="1:8" ht="16.5" customHeight="1">
      <c r="A82" s="31"/>
      <c r="B82" s="27"/>
      <c r="C82" s="28"/>
      <c r="D82" s="29"/>
      <c r="E82" s="23"/>
    </row>
    <row r="83" spans="1:8" ht="16.5" customHeight="1">
      <c r="A83" s="31"/>
      <c r="B83" s="27"/>
      <c r="C83" s="30"/>
      <c r="D83" s="29"/>
      <c r="E83" s="23"/>
    </row>
    <row r="84" spans="1:8" ht="16.5" customHeight="1">
      <c r="A84" s="31"/>
      <c r="B84" s="27"/>
      <c r="C84" s="30"/>
      <c r="D84" s="29"/>
      <c r="E84" s="23"/>
    </row>
    <row r="85" spans="1:8" ht="16.5" customHeight="1">
      <c r="A85" s="31"/>
      <c r="B85" s="27"/>
      <c r="C85" s="28"/>
      <c r="D85" s="29"/>
      <c r="E85" s="23"/>
    </row>
    <row r="86" spans="1:8" ht="16.5" customHeight="1">
      <c r="A86" s="31"/>
      <c r="B86" s="27"/>
      <c r="C86" s="30"/>
      <c r="D86" s="29"/>
      <c r="E86" s="23"/>
    </row>
    <row r="87" spans="1:8" ht="16.5" customHeight="1">
      <c r="A87" s="31"/>
      <c r="B87" s="27"/>
      <c r="C87" s="30"/>
      <c r="D87" s="29"/>
      <c r="E87" s="23"/>
      <c r="G87" s="27"/>
    </row>
    <row r="88" spans="1:8" ht="16.5" customHeight="1">
      <c r="A88" s="31"/>
      <c r="B88" s="27"/>
      <c r="C88" s="30"/>
      <c r="D88" s="29"/>
      <c r="E88" s="23"/>
      <c r="G88" s="27"/>
    </row>
    <row r="89" spans="1:8" ht="16.5" customHeight="1">
      <c r="A89" s="31"/>
      <c r="B89" s="27"/>
      <c r="C89" s="30"/>
      <c r="D89" s="29"/>
      <c r="E89" s="23"/>
      <c r="F89" s="44"/>
      <c r="G89" s="27"/>
      <c r="H89" s="27"/>
    </row>
    <row r="90" spans="1:8" ht="16.5" customHeight="1">
      <c r="A90" s="31"/>
      <c r="B90" s="27"/>
      <c r="C90" s="30"/>
      <c r="D90" s="29"/>
      <c r="E90" s="23"/>
      <c r="F90" s="27"/>
      <c r="G90" s="27"/>
    </row>
    <row r="91" spans="1:8" ht="16.5" customHeight="1">
      <c r="A91" s="31"/>
      <c r="B91" s="27"/>
      <c r="C91" s="28"/>
      <c r="D91" s="29"/>
      <c r="E91" s="23"/>
      <c r="F91" s="32"/>
      <c r="G91" s="46"/>
      <c r="H91" s="46"/>
    </row>
    <row r="92" spans="1:8" ht="16.5" customHeight="1">
      <c r="A92" s="31"/>
      <c r="B92" s="27"/>
      <c r="C92" s="30"/>
      <c r="D92" s="29"/>
      <c r="E92" s="23"/>
      <c r="G92" s="44"/>
      <c r="H92" s="46"/>
    </row>
    <row r="93" spans="1:8" ht="16.5" customHeight="1">
      <c r="A93" s="31"/>
      <c r="B93" s="27"/>
      <c r="C93" s="28"/>
      <c r="D93" s="29"/>
      <c r="E93" s="23"/>
      <c r="F93" s="32"/>
    </row>
    <row r="94" spans="1:8" ht="16.5" customHeight="1">
      <c r="A94" s="31"/>
      <c r="B94" s="27"/>
      <c r="C94" s="28"/>
      <c r="D94" s="29"/>
      <c r="E94" s="23"/>
      <c r="F94" s="44"/>
      <c r="G94" s="46"/>
    </row>
    <row r="95" spans="1:8" ht="16.5" customHeight="1">
      <c r="A95" s="31"/>
      <c r="B95" s="27"/>
      <c r="C95" s="28"/>
      <c r="D95" s="29"/>
      <c r="E95" s="23"/>
      <c r="G95" s="44"/>
    </row>
    <row r="96" spans="1:8" ht="16.5" customHeight="1">
      <c r="A96" s="31"/>
      <c r="B96" s="27"/>
      <c r="C96" s="30"/>
      <c r="D96" s="29"/>
      <c r="E96" s="23"/>
      <c r="F96" s="32"/>
      <c r="G96" s="46"/>
    </row>
    <row r="97" spans="1:9" ht="16.5" customHeight="1">
      <c r="A97" s="31"/>
      <c r="B97" s="27"/>
      <c r="C97" s="28"/>
      <c r="D97" s="29"/>
      <c r="E97" s="42"/>
      <c r="F97" s="44"/>
      <c r="G97" s="44"/>
      <c r="H97" s="22"/>
    </row>
    <row r="98" spans="1:9" ht="16.5" customHeight="1">
      <c r="A98" s="31"/>
      <c r="B98" s="27"/>
      <c r="C98" s="28"/>
      <c r="D98" s="29"/>
      <c r="E98" s="23"/>
      <c r="F98" s="32"/>
      <c r="G98" s="24"/>
      <c r="H98" s="25"/>
    </row>
    <row r="99" spans="1:9" ht="16.5" customHeight="1">
      <c r="A99" s="31"/>
      <c r="B99" s="27"/>
      <c r="C99" s="28"/>
      <c r="D99" s="29"/>
      <c r="E99" s="42"/>
      <c r="F99" s="44"/>
      <c r="G99" s="24"/>
      <c r="H99" s="25"/>
    </row>
    <row r="100" spans="1:9" ht="16.5" customHeight="1">
      <c r="A100" s="31"/>
      <c r="B100" s="27"/>
      <c r="C100" s="28"/>
      <c r="D100" s="29"/>
      <c r="E100" s="42"/>
      <c r="H100" s="22"/>
    </row>
    <row r="101" spans="1:9" ht="16.5" customHeight="1">
      <c r="A101" s="31"/>
      <c r="B101" s="27"/>
      <c r="C101" s="28"/>
      <c r="D101" s="29"/>
      <c r="E101" s="42"/>
      <c r="I101" s="46"/>
    </row>
    <row r="102" spans="1:9" ht="16.5" customHeight="1">
      <c r="A102" s="31"/>
      <c r="B102" s="27"/>
      <c r="C102" s="28"/>
      <c r="D102" s="29"/>
      <c r="E102" s="42"/>
      <c r="I102" s="46"/>
    </row>
    <row r="103" spans="1:9" ht="16.5" customHeight="1">
      <c r="A103" s="31"/>
      <c r="B103" s="27"/>
      <c r="C103" s="30"/>
      <c r="D103" s="29"/>
      <c r="E103" s="42"/>
      <c r="H103" s="22"/>
      <c r="I103" s="46"/>
    </row>
    <row r="104" spans="1:9" ht="16.5" customHeight="1">
      <c r="A104" s="31"/>
      <c r="B104" s="27"/>
      <c r="C104" s="30"/>
      <c r="D104" s="29"/>
      <c r="E104" s="42"/>
      <c r="G104" s="46"/>
      <c r="H104" s="46"/>
      <c r="I104" s="46"/>
    </row>
    <row r="105" spans="1:9" ht="16.5" customHeight="1">
      <c r="A105" s="31"/>
      <c r="B105" s="27"/>
      <c r="C105" s="28"/>
      <c r="D105" s="29"/>
      <c r="E105" s="42"/>
      <c r="H105" s="22"/>
    </row>
    <row r="106" spans="1:9" ht="16.5" customHeight="1">
      <c r="A106" s="31"/>
      <c r="B106" s="27"/>
      <c r="C106" s="30"/>
      <c r="D106" s="29"/>
      <c r="E106" s="23"/>
      <c r="F106" s="46"/>
      <c r="I106" s="27"/>
    </row>
    <row r="107" spans="1:9" ht="16.5" customHeight="1">
      <c r="A107" s="31"/>
      <c r="B107" s="32"/>
      <c r="C107" s="28"/>
      <c r="D107" s="29"/>
      <c r="E107" s="23"/>
      <c r="I107" s="27"/>
    </row>
    <row r="108" spans="1:9" ht="16.5" customHeight="1">
      <c r="A108" s="31"/>
      <c r="B108" s="32"/>
      <c r="C108" s="33"/>
      <c r="D108" s="34"/>
      <c r="E108" s="23"/>
      <c r="G108" s="46"/>
      <c r="H108" s="46"/>
    </row>
    <row r="109" spans="1:9" ht="16.5" customHeight="1">
      <c r="A109" s="31"/>
      <c r="B109" s="27"/>
      <c r="C109" s="35"/>
      <c r="D109" s="34"/>
      <c r="E109" s="23"/>
      <c r="G109" s="46"/>
      <c r="H109" s="46"/>
    </row>
    <row r="110" spans="1:9" ht="16.5" customHeight="1">
      <c r="A110" s="31"/>
      <c r="B110" s="27"/>
      <c r="C110" s="28"/>
      <c r="D110" s="29"/>
      <c r="E110" s="23"/>
      <c r="F110" s="46"/>
      <c r="G110" s="46"/>
      <c r="H110" s="46"/>
      <c r="I110" s="45"/>
    </row>
    <row r="111" spans="1:9" ht="16.5" customHeight="1">
      <c r="A111" s="31"/>
      <c r="B111" s="27"/>
      <c r="C111" s="28"/>
      <c r="D111" s="29"/>
      <c r="E111" s="23"/>
      <c r="F111" s="46"/>
      <c r="G111" s="46"/>
      <c r="H111" s="46"/>
      <c r="I111" s="27"/>
    </row>
    <row r="112" spans="1:9" ht="16.5" customHeight="1">
      <c r="A112" s="31"/>
      <c r="B112" s="27"/>
      <c r="C112" s="28"/>
      <c r="D112" s="29"/>
      <c r="E112" s="32"/>
      <c r="F112" s="46"/>
      <c r="I112" s="46"/>
    </row>
    <row r="113" spans="1:9" ht="16.5" customHeight="1">
      <c r="A113" s="31"/>
      <c r="B113" s="27"/>
      <c r="C113" s="28"/>
      <c r="D113" s="29"/>
      <c r="E113" s="23"/>
      <c r="F113" s="46"/>
      <c r="G113" s="27"/>
    </row>
    <row r="114" spans="1:9" ht="16.5" customHeight="1">
      <c r="A114" s="31"/>
      <c r="B114" s="27"/>
      <c r="C114" s="30"/>
      <c r="D114" s="29"/>
      <c r="E114" s="23"/>
      <c r="G114" s="27"/>
      <c r="I114" s="45"/>
    </row>
    <row r="115" spans="1:9" ht="16.5" customHeight="1">
      <c r="A115" s="31"/>
      <c r="B115" s="27"/>
      <c r="C115" s="30"/>
      <c r="D115" s="29"/>
      <c r="E115" s="23"/>
      <c r="F115" s="27"/>
      <c r="G115" s="45"/>
      <c r="H115" s="45"/>
      <c r="I115" s="27"/>
    </row>
    <row r="116" spans="1:9" ht="16.5" customHeight="1">
      <c r="A116" s="31"/>
      <c r="B116" s="27"/>
      <c r="C116" s="30"/>
      <c r="D116" s="29"/>
      <c r="E116" s="32"/>
      <c r="F116" s="27"/>
      <c r="G116" s="27"/>
      <c r="H116" s="27"/>
      <c r="I116" s="46"/>
    </row>
    <row r="117" spans="1:9">
      <c r="A117" s="31"/>
      <c r="B117" s="27"/>
      <c r="C117" s="28"/>
      <c r="D117" s="29"/>
      <c r="E117" s="32"/>
      <c r="F117" s="45"/>
    </row>
    <row r="118" spans="1:9">
      <c r="A118" s="31"/>
      <c r="B118" s="27"/>
      <c r="C118" s="30"/>
      <c r="D118" s="29"/>
      <c r="E118" s="32"/>
      <c r="F118" s="27"/>
      <c r="I118" s="45"/>
    </row>
    <row r="119" spans="1:9">
      <c r="A119" s="31"/>
      <c r="B119" s="32"/>
      <c r="C119" s="30"/>
      <c r="D119" s="29"/>
      <c r="E119" s="32"/>
      <c r="G119" s="46"/>
      <c r="H119" s="46"/>
      <c r="I119" s="45"/>
    </row>
    <row r="120" spans="1:9">
      <c r="A120" s="36"/>
      <c r="B120" s="36"/>
      <c r="C120" s="35"/>
      <c r="D120" s="34"/>
      <c r="E120" s="23"/>
      <c r="H120" s="22"/>
      <c r="I120" s="45"/>
    </row>
    <row r="121" spans="1:9">
      <c r="A121" s="23"/>
      <c r="B121" s="23"/>
      <c r="C121" s="37"/>
      <c r="D121" s="38"/>
      <c r="F121" s="46"/>
    </row>
    <row r="122" spans="1:9">
      <c r="A122" s="23"/>
      <c r="B122" s="23"/>
      <c r="C122" s="39"/>
      <c r="D122" s="40"/>
    </row>
    <row r="123" spans="1:9">
      <c r="C123" s="39"/>
      <c r="D123" s="40"/>
      <c r="E123" s="27"/>
      <c r="G123" s="46"/>
      <c r="H123" s="46"/>
    </row>
    <row r="124" spans="1:9">
      <c r="C124" s="12"/>
      <c r="D124" s="12"/>
      <c r="E124" s="27"/>
      <c r="H124" s="22"/>
    </row>
    <row r="125" spans="1:9">
      <c r="C125" s="12"/>
      <c r="D125" s="12"/>
      <c r="F125" s="46"/>
      <c r="G125" s="22"/>
    </row>
    <row r="126" spans="1:9">
      <c r="C126" s="12"/>
      <c r="D126" s="12"/>
    </row>
    <row r="127" spans="1:9">
      <c r="C127" s="12"/>
      <c r="D127" s="12"/>
      <c r="E127" s="32"/>
      <c r="F127" s="22"/>
    </row>
    <row r="128" spans="1:9">
      <c r="C128" s="12"/>
      <c r="D128" s="12"/>
    </row>
    <row r="129" spans="3:5">
      <c r="C129" s="12"/>
      <c r="D129" s="12"/>
    </row>
    <row r="130" spans="3:5">
      <c r="C130" s="12"/>
      <c r="D130" s="12"/>
    </row>
    <row r="131" spans="3:5">
      <c r="C131" s="12"/>
      <c r="D131" s="12"/>
      <c r="E131" s="32"/>
    </row>
    <row r="132" spans="3:5">
      <c r="C132" s="12"/>
      <c r="D132" s="12"/>
    </row>
    <row r="133" spans="3:5">
      <c r="C133" s="12"/>
      <c r="D133" s="12"/>
      <c r="E133" s="32"/>
    </row>
    <row r="134" spans="3:5">
      <c r="C134" s="12"/>
      <c r="D134" s="12"/>
    </row>
    <row r="135" spans="3:5">
      <c r="C135" s="12"/>
      <c r="D135" s="12"/>
    </row>
    <row r="136" spans="3:5">
      <c r="C136" s="12"/>
      <c r="D136" s="12"/>
    </row>
    <row r="137" spans="3:5">
      <c r="C137" s="12"/>
      <c r="D137" s="12"/>
    </row>
    <row r="138" spans="3:5">
      <c r="C138" s="12"/>
      <c r="D138" s="12"/>
    </row>
    <row r="139" spans="3:5">
      <c r="C139" s="12"/>
      <c r="D139" s="12"/>
    </row>
    <row r="140" spans="3:5">
      <c r="C140" s="12"/>
      <c r="D140" s="12"/>
    </row>
    <row r="141" spans="3:5">
      <c r="C141" s="12"/>
      <c r="D141" s="12"/>
    </row>
    <row r="142" spans="3:5">
      <c r="C142" s="12"/>
      <c r="D142" s="12"/>
    </row>
    <row r="143" spans="3:5">
      <c r="C143" s="12"/>
      <c r="D143" s="12"/>
    </row>
    <row r="144" spans="3:5">
      <c r="C144" s="12"/>
      <c r="D144" s="12"/>
    </row>
    <row r="145" spans="3:9">
      <c r="C145" s="12"/>
      <c r="D145" s="12"/>
    </row>
    <row r="146" spans="3:9">
      <c r="C146" s="12"/>
      <c r="D146" s="12"/>
    </row>
    <row r="147" spans="3:9">
      <c r="C147" s="12"/>
      <c r="D147" s="12"/>
    </row>
    <row r="148" spans="3:9">
      <c r="C148" s="12"/>
      <c r="D148" s="12"/>
    </row>
    <row r="149" spans="3:9">
      <c r="C149" s="12"/>
      <c r="D149" s="12"/>
    </row>
    <row r="150" spans="3:9">
      <c r="C150" s="12"/>
      <c r="D150" s="12"/>
    </row>
    <row r="151" spans="3:9">
      <c r="C151" s="12"/>
      <c r="D151" s="12"/>
      <c r="I151" s="46"/>
    </row>
    <row r="152" spans="3:9">
      <c r="C152" s="12"/>
      <c r="D152" s="12"/>
    </row>
    <row r="153" spans="3:9">
      <c r="C153" s="12"/>
      <c r="D153" s="12"/>
    </row>
    <row r="154" spans="3:9">
      <c r="C154" s="12"/>
      <c r="D154" s="12"/>
    </row>
    <row r="155" spans="3:9">
      <c r="C155" s="12"/>
      <c r="D155" s="12"/>
      <c r="I155" s="27"/>
    </row>
    <row r="156" spans="3:9">
      <c r="C156" s="12"/>
      <c r="D156" s="12"/>
    </row>
    <row r="157" spans="3:9">
      <c r="C157" s="12"/>
      <c r="D157" s="12"/>
      <c r="I157" s="27"/>
    </row>
    <row r="158" spans="3:9">
      <c r="C158" s="12"/>
      <c r="D158" s="12"/>
      <c r="I158" s="27"/>
    </row>
    <row r="159" spans="3:9">
      <c r="C159" s="12"/>
      <c r="D159" s="12"/>
    </row>
    <row r="160" spans="3:9">
      <c r="C160" s="12"/>
      <c r="D160" s="12"/>
    </row>
    <row r="161" spans="1:10">
      <c r="C161" s="12"/>
      <c r="D161" s="12"/>
      <c r="I161" s="45"/>
    </row>
    <row r="162" spans="1:10">
      <c r="C162" s="12"/>
      <c r="D162" s="12"/>
      <c r="I162" s="27"/>
    </row>
    <row r="163" spans="1:10">
      <c r="C163" s="12"/>
      <c r="D163" s="12"/>
      <c r="I163" s="46"/>
    </row>
    <row r="164" spans="1:10">
      <c r="C164" s="12"/>
      <c r="D164" s="12"/>
    </row>
    <row r="165" spans="1:10">
      <c r="C165" s="12"/>
      <c r="D165" s="12"/>
      <c r="I165" s="45"/>
    </row>
    <row r="166" spans="1:10">
      <c r="C166" s="12"/>
      <c r="D166" s="12"/>
    </row>
    <row r="167" spans="1:10">
      <c r="C167" s="12"/>
      <c r="D167" s="12"/>
    </row>
    <row r="168" spans="1:10" s="4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C169" s="12"/>
      <c r="D169" s="12"/>
      <c r="J169" s="41"/>
    </row>
    <row r="170" spans="1:10">
      <c r="C170" s="12"/>
      <c r="D170" s="12"/>
    </row>
    <row r="171" spans="1:10">
      <c r="C171" s="12"/>
      <c r="D171" s="12"/>
      <c r="G171" s="41"/>
      <c r="H171" s="41"/>
    </row>
    <row r="172" spans="1:10">
      <c r="C172" s="12"/>
      <c r="D172" s="12"/>
    </row>
    <row r="173" spans="1:10">
      <c r="C173" s="12"/>
      <c r="D173" s="12"/>
      <c r="F173" s="41"/>
    </row>
    <row r="174" spans="1:10">
      <c r="C174" s="12"/>
      <c r="D174" s="12"/>
    </row>
    <row r="175" spans="1:10">
      <c r="C175" s="12"/>
      <c r="D175" s="12"/>
    </row>
    <row r="176" spans="1:10">
      <c r="C176" s="12"/>
      <c r="D176" s="12"/>
    </row>
    <row r="177" spans="1:5">
      <c r="C177" s="12"/>
      <c r="D177" s="12"/>
    </row>
    <row r="178" spans="1:5">
      <c r="C178" s="12"/>
      <c r="D178" s="12"/>
    </row>
    <row r="179" spans="1:5">
      <c r="C179" s="12"/>
      <c r="D179" s="12"/>
      <c r="E179" s="41"/>
    </row>
    <row r="180" spans="1:5">
      <c r="C180" s="12"/>
      <c r="D180" s="12"/>
    </row>
    <row r="181" spans="1:5">
      <c r="C181" s="12"/>
      <c r="D181" s="12"/>
    </row>
    <row r="182" spans="1:5">
      <c r="C182" s="12"/>
      <c r="D182" s="12"/>
    </row>
    <row r="183" spans="1:5">
      <c r="C183" s="12"/>
      <c r="D183" s="12"/>
    </row>
    <row r="184" spans="1:5">
      <c r="C184" s="12"/>
      <c r="D184" s="12"/>
      <c r="E184" s="23"/>
    </row>
    <row r="185" spans="1:5">
      <c r="C185" s="12"/>
      <c r="D185" s="12"/>
      <c r="E185" s="23"/>
    </row>
    <row r="186" spans="1:5">
      <c r="A186" s="41"/>
      <c r="B186" s="41"/>
      <c r="C186" s="12"/>
      <c r="D186" s="12"/>
      <c r="E186" s="23"/>
    </row>
    <row r="187" spans="1:5">
      <c r="C187" s="41"/>
      <c r="D187" s="41"/>
      <c r="E187" s="23"/>
    </row>
    <row r="188" spans="1:5">
      <c r="C188" s="12"/>
      <c r="D188" s="12"/>
      <c r="E188" s="23"/>
    </row>
    <row r="189" spans="1:5">
      <c r="A189" s="23"/>
      <c r="B189" s="23"/>
      <c r="C189" s="12"/>
      <c r="D189" s="12"/>
      <c r="E189" s="23"/>
    </row>
    <row r="190" spans="1:5">
      <c r="A190" s="23"/>
      <c r="B190" s="23"/>
      <c r="C190" s="39"/>
      <c r="D190" s="40"/>
      <c r="E190" s="23"/>
    </row>
    <row r="191" spans="1:5">
      <c r="A191" s="23"/>
      <c r="B191" s="23"/>
      <c r="C191" s="39"/>
      <c r="D191" s="40"/>
      <c r="E191" s="23"/>
    </row>
    <row r="192" spans="1:5">
      <c r="A192" s="23"/>
      <c r="B192" s="23"/>
      <c r="C192" s="39"/>
      <c r="D192" s="40"/>
      <c r="E192" s="23"/>
    </row>
    <row r="193" spans="1:5">
      <c r="A193" s="23"/>
      <c r="B193" s="23"/>
      <c r="C193" s="39"/>
      <c r="D193" s="40"/>
      <c r="E193" s="23"/>
    </row>
    <row r="194" spans="1:5">
      <c r="A194" s="23"/>
      <c r="B194" s="23"/>
      <c r="C194" s="39"/>
      <c r="D194" s="40"/>
      <c r="E194" s="23"/>
    </row>
    <row r="195" spans="1:5">
      <c r="A195" s="23"/>
      <c r="B195" s="23"/>
      <c r="C195" s="39"/>
      <c r="D195" s="40"/>
      <c r="E195" s="23"/>
    </row>
    <row r="196" spans="1:5">
      <c r="A196" s="23"/>
      <c r="B196" s="23"/>
      <c r="C196" s="39"/>
      <c r="D196" s="40"/>
      <c r="E196" s="23"/>
    </row>
    <row r="197" spans="1:5">
      <c r="A197" s="23"/>
      <c r="B197" s="23"/>
      <c r="C197" s="39"/>
      <c r="E197" s="23"/>
    </row>
    <row r="198" spans="1:5">
      <c r="A198" s="23"/>
      <c r="B198" s="23"/>
      <c r="C198" s="39"/>
      <c r="E198" s="23"/>
    </row>
    <row r="199" spans="1:5">
      <c r="A199" s="23"/>
      <c r="B199" s="23"/>
      <c r="C199" s="39"/>
      <c r="E199" s="23"/>
    </row>
    <row r="200" spans="1:5">
      <c r="A200" s="23"/>
      <c r="B200" s="23"/>
      <c r="C200" s="39"/>
      <c r="E200" s="23"/>
    </row>
    <row r="201" spans="1:5">
      <c r="A201" s="23"/>
      <c r="B201" s="23"/>
      <c r="C201" s="39"/>
      <c r="E201" s="23"/>
    </row>
    <row r="202" spans="1:5">
      <c r="A202" s="23"/>
      <c r="B202" s="23"/>
      <c r="C202" s="39"/>
      <c r="E202" s="23"/>
    </row>
    <row r="203" spans="1:5">
      <c r="C203" s="39"/>
      <c r="E203" s="23"/>
    </row>
    <row r="204" spans="1:5">
      <c r="E204" s="23"/>
    </row>
    <row r="205" spans="1:5">
      <c r="E205" s="23"/>
    </row>
    <row r="206" spans="1:5">
      <c r="E206" s="23"/>
    </row>
    <row r="207" spans="1:5">
      <c r="E207" s="23"/>
    </row>
    <row r="208" spans="1:5">
      <c r="E208" s="23"/>
    </row>
    <row r="209" spans="5:5">
      <c r="E209" s="23"/>
    </row>
    <row r="210" spans="5:5">
      <c r="E210" s="23"/>
    </row>
    <row r="211" spans="5:5">
      <c r="E211" s="23"/>
    </row>
    <row r="212" spans="5:5">
      <c r="E212" s="23"/>
    </row>
    <row r="213" spans="5:5">
      <c r="E213" s="23"/>
    </row>
    <row r="214" spans="5:5">
      <c r="E214" s="23"/>
    </row>
    <row r="215" spans="5:5">
      <c r="E215" s="23"/>
    </row>
    <row r="216" spans="5:5">
      <c r="E216" s="23"/>
    </row>
    <row r="217" spans="5:5">
      <c r="E217" s="23"/>
    </row>
    <row r="218" spans="5:5">
      <c r="E218" s="23"/>
    </row>
    <row r="219" spans="5:5">
      <c r="E219" s="23"/>
    </row>
    <row r="220" spans="5:5">
      <c r="E220" s="23"/>
    </row>
    <row r="221" spans="5:5">
      <c r="E221" s="23"/>
    </row>
    <row r="222" spans="5:5">
      <c r="E222" s="23"/>
    </row>
    <row r="223" spans="5:5">
      <c r="E223" s="23"/>
    </row>
    <row r="224" spans="5:5">
      <c r="E224" s="23"/>
    </row>
    <row r="225" spans="5:5">
      <c r="E225" s="23"/>
    </row>
    <row r="226" spans="5:5">
      <c r="E226" s="23"/>
    </row>
    <row r="227" spans="5:5">
      <c r="E227" s="23"/>
    </row>
    <row r="228" spans="5:5">
      <c r="E228" s="23"/>
    </row>
    <row r="229" spans="5:5">
      <c r="E229" s="23"/>
    </row>
    <row r="230" spans="5:5">
      <c r="E230" s="23"/>
    </row>
    <row r="231" spans="5:5">
      <c r="E231" s="23"/>
    </row>
    <row r="232" spans="5:5">
      <c r="E232" s="23"/>
    </row>
    <row r="233" spans="5:5">
      <c r="E233" s="23"/>
    </row>
    <row r="234" spans="5:5">
      <c r="E234" s="23"/>
    </row>
    <row r="235" spans="5:5">
      <c r="E235" s="23"/>
    </row>
    <row r="236" spans="5:5">
      <c r="E236" s="23"/>
    </row>
    <row r="237" spans="5:5">
      <c r="E237" s="23"/>
    </row>
    <row r="238" spans="5:5">
      <c r="E238" s="23"/>
    </row>
    <row r="239" spans="5:5">
      <c r="E239" s="23"/>
    </row>
    <row r="240" spans="5:5">
      <c r="E240" s="23"/>
    </row>
    <row r="241" spans="5:5">
      <c r="E241" s="23"/>
    </row>
    <row r="242" spans="5:5">
      <c r="E242" s="23"/>
    </row>
    <row r="243" spans="5:5">
      <c r="E243" s="23"/>
    </row>
    <row r="244" spans="5:5">
      <c r="E244" s="23"/>
    </row>
    <row r="245" spans="5:5">
      <c r="E245" s="23"/>
    </row>
    <row r="246" spans="5:5">
      <c r="E246" s="23"/>
    </row>
    <row r="247" spans="5:5">
      <c r="E247" s="23"/>
    </row>
    <row r="248" spans="5:5">
      <c r="E248" s="23"/>
    </row>
    <row r="249" spans="5:5">
      <c r="E249" s="23"/>
    </row>
    <row r="250" spans="5:5">
      <c r="E250" s="23"/>
    </row>
    <row r="251" spans="5:5">
      <c r="E251" s="23"/>
    </row>
    <row r="252" spans="5:5">
      <c r="E252" s="23"/>
    </row>
    <row r="253" spans="5:5">
      <c r="E253" s="23"/>
    </row>
    <row r="254" spans="5:5">
      <c r="E254" s="23"/>
    </row>
    <row r="255" spans="5:5">
      <c r="E255" s="23"/>
    </row>
    <row r="256" spans="5:5">
      <c r="E256" s="23"/>
    </row>
    <row r="257" spans="5:5">
      <c r="E257" s="23"/>
    </row>
    <row r="258" spans="5:5">
      <c r="E258" s="23"/>
    </row>
    <row r="259" spans="5:5">
      <c r="E259" s="23"/>
    </row>
    <row r="260" spans="5:5">
      <c r="E260" s="23"/>
    </row>
    <row r="261" spans="5:5">
      <c r="E261" s="23"/>
    </row>
    <row r="262" spans="5:5">
      <c r="E262" s="23"/>
    </row>
    <row r="263" spans="5:5">
      <c r="E263" s="23"/>
    </row>
    <row r="264" spans="5:5">
      <c r="E264" s="23"/>
    </row>
    <row r="265" spans="5:5">
      <c r="E265" s="23"/>
    </row>
    <row r="266" spans="5:5">
      <c r="E266" s="23"/>
    </row>
    <row r="267" spans="5:5">
      <c r="E267" s="23"/>
    </row>
    <row r="268" spans="5:5">
      <c r="E268" s="23"/>
    </row>
    <row r="269" spans="5:5">
      <c r="E269" s="23"/>
    </row>
    <row r="270" spans="5:5">
      <c r="E270" s="23"/>
    </row>
    <row r="271" spans="5:5">
      <c r="E271" s="23"/>
    </row>
    <row r="272" spans="5:5">
      <c r="E272" s="23"/>
    </row>
    <row r="273" spans="5:5">
      <c r="E273" s="23"/>
    </row>
    <row r="274" spans="5:5">
      <c r="E274" s="23"/>
    </row>
    <row r="275" spans="5:5">
      <c r="E275" s="23"/>
    </row>
    <row r="276" spans="5:5">
      <c r="E276" s="23"/>
    </row>
    <row r="277" spans="5:5">
      <c r="E277" s="23"/>
    </row>
    <row r="278" spans="5:5">
      <c r="E278" s="23"/>
    </row>
    <row r="279" spans="5:5">
      <c r="E279" s="23"/>
    </row>
    <row r="280" spans="5:5">
      <c r="E280" s="23"/>
    </row>
    <row r="281" spans="5:5">
      <c r="E281" s="23"/>
    </row>
    <row r="282" spans="5:5">
      <c r="E282" s="23"/>
    </row>
    <row r="283" spans="5:5">
      <c r="E283" s="23"/>
    </row>
    <row r="284" spans="5:5">
      <c r="E284" s="23"/>
    </row>
    <row r="285" spans="5:5">
      <c r="E285" s="23"/>
    </row>
    <row r="286" spans="5:5">
      <c r="E286" s="23"/>
    </row>
    <row r="287" spans="5:5">
      <c r="E287" s="23"/>
    </row>
    <row r="288" spans="5:5">
      <c r="E288" s="23"/>
    </row>
    <row r="289" spans="5:5">
      <c r="E289" s="23"/>
    </row>
    <row r="290" spans="5:5">
      <c r="E290" s="23"/>
    </row>
    <row r="291" spans="5:5">
      <c r="E291" s="23"/>
    </row>
    <row r="292" spans="5:5">
      <c r="E292" s="23"/>
    </row>
    <row r="293" spans="5:5">
      <c r="E293" s="23"/>
    </row>
    <row r="294" spans="5:5">
      <c r="E294" s="23"/>
    </row>
    <row r="295" spans="5:5">
      <c r="E295" s="23"/>
    </row>
    <row r="296" spans="5:5">
      <c r="E296" s="23"/>
    </row>
    <row r="297" spans="5:5">
      <c r="E297" s="23"/>
    </row>
    <row r="298" spans="5:5">
      <c r="E298" s="23"/>
    </row>
    <row r="299" spans="5:5">
      <c r="E299" s="23"/>
    </row>
    <row r="300" spans="5:5">
      <c r="E300" s="23"/>
    </row>
    <row r="301" spans="5:5">
      <c r="E301" s="23"/>
    </row>
    <row r="302" spans="5:5">
      <c r="E302" s="23"/>
    </row>
    <row r="303" spans="5:5">
      <c r="E303" s="23"/>
    </row>
    <row r="304" spans="5:5">
      <c r="E304" s="23"/>
    </row>
    <row r="305" spans="5:5">
      <c r="E305" s="23"/>
    </row>
    <row r="306" spans="5:5">
      <c r="E306" s="23"/>
    </row>
    <row r="307" spans="5:5">
      <c r="E307" s="23"/>
    </row>
    <row r="308" spans="5:5">
      <c r="E308" s="23"/>
    </row>
    <row r="309" spans="5:5">
      <c r="E309" s="23"/>
    </row>
    <row r="310" spans="5:5">
      <c r="E310" s="23"/>
    </row>
    <row r="311" spans="5:5">
      <c r="E311" s="23"/>
    </row>
  </sheetData>
  <mergeCells count="2">
    <mergeCell ref="A1:J1"/>
    <mergeCell ref="A59:C59"/>
  </mergeCells>
  <phoneticPr fontId="1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opLeftCell="A31" workbookViewId="0">
      <selection activeCell="J11" sqref="J11"/>
    </sheetView>
  </sheetViews>
  <sheetFormatPr defaultRowHeight="15.75"/>
  <cols>
    <col min="1" max="1" width="9.140625" style="12"/>
    <col min="2" max="2" width="18.42578125" style="12" customWidth="1"/>
    <col min="3" max="16384" width="9.140625" style="12"/>
  </cols>
  <sheetData>
    <row r="1" spans="1:6" ht="18" customHeight="1">
      <c r="A1" s="116"/>
      <c r="B1" s="116"/>
      <c r="C1" s="116"/>
      <c r="D1" s="116"/>
      <c r="E1" s="116"/>
      <c r="F1" s="116"/>
    </row>
    <row r="2" spans="1:6" ht="18" customHeight="1">
      <c r="A2" s="117" t="s">
        <v>0</v>
      </c>
      <c r="B2" s="117"/>
      <c r="C2" s="117"/>
      <c r="D2" s="117"/>
      <c r="E2" s="85"/>
      <c r="F2" s="85"/>
    </row>
    <row r="3" spans="1:6" ht="47.25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6" ht="16.5" customHeight="1">
      <c r="A4" s="5">
        <v>1</v>
      </c>
      <c r="B4" s="1" t="s">
        <v>5</v>
      </c>
      <c r="C4" s="2" t="s">
        <v>6</v>
      </c>
      <c r="D4" s="10">
        <v>2</v>
      </c>
    </row>
    <row r="5" spans="1:6" ht="16.5" customHeight="1">
      <c r="A5" s="5">
        <v>2</v>
      </c>
      <c r="B5" s="1" t="s">
        <v>5</v>
      </c>
      <c r="C5" s="2" t="s">
        <v>48</v>
      </c>
      <c r="D5" s="10">
        <v>6</v>
      </c>
    </row>
    <row r="6" spans="1:6" ht="16.5" customHeight="1">
      <c r="A6" s="5">
        <v>3</v>
      </c>
      <c r="B6" s="1" t="s">
        <v>5</v>
      </c>
      <c r="C6" s="2" t="s">
        <v>39</v>
      </c>
      <c r="D6" s="1">
        <v>8</v>
      </c>
    </row>
    <row r="7" spans="1:6" ht="16.5" customHeight="1">
      <c r="A7" s="5">
        <v>4</v>
      </c>
      <c r="B7" s="1" t="s">
        <v>5</v>
      </c>
      <c r="C7" s="3" t="s">
        <v>49</v>
      </c>
      <c r="D7" s="10">
        <v>4</v>
      </c>
    </row>
    <row r="8" spans="1:6" ht="16.5" customHeight="1">
      <c r="A8" s="5">
        <v>5</v>
      </c>
      <c r="B8" s="1" t="s">
        <v>5</v>
      </c>
      <c r="C8" s="3" t="s">
        <v>7</v>
      </c>
      <c r="D8" s="1">
        <v>5</v>
      </c>
    </row>
    <row r="9" spans="1:6" ht="16.5" customHeight="1">
      <c r="A9" s="5">
        <v>6</v>
      </c>
      <c r="B9" s="1" t="s">
        <v>5</v>
      </c>
      <c r="C9" s="3">
        <v>6</v>
      </c>
      <c r="D9" s="10">
        <v>4</v>
      </c>
    </row>
    <row r="10" spans="1:6" ht="16.5" customHeight="1">
      <c r="A10" s="5">
        <v>7</v>
      </c>
      <c r="B10" s="1" t="s">
        <v>5</v>
      </c>
      <c r="C10" s="3" t="s">
        <v>50</v>
      </c>
      <c r="D10" s="10">
        <v>2</v>
      </c>
    </row>
    <row r="11" spans="1:6" ht="16.5" customHeight="1">
      <c r="A11" s="5">
        <v>8</v>
      </c>
      <c r="B11" s="1" t="s">
        <v>5</v>
      </c>
      <c r="C11" s="3">
        <v>9</v>
      </c>
      <c r="D11" s="10">
        <v>4</v>
      </c>
      <c r="E11" s="7"/>
    </row>
    <row r="12" spans="1:6" ht="16.5" customHeight="1">
      <c r="A12" s="5">
        <v>9</v>
      </c>
      <c r="B12" s="1" t="s">
        <v>5</v>
      </c>
      <c r="C12" s="4">
        <v>11</v>
      </c>
      <c r="D12" s="10">
        <v>4</v>
      </c>
      <c r="E12" s="7"/>
    </row>
    <row r="13" spans="1:6" ht="16.5" customHeight="1">
      <c r="A13" s="5">
        <v>10</v>
      </c>
      <c r="B13" s="1" t="s">
        <v>5</v>
      </c>
      <c r="C13" s="3" t="s">
        <v>89</v>
      </c>
      <c r="D13" s="10">
        <v>5</v>
      </c>
      <c r="E13" s="7"/>
    </row>
    <row r="14" spans="1:6" ht="16.5" customHeight="1">
      <c r="A14" s="5">
        <v>11</v>
      </c>
      <c r="B14" s="1" t="s">
        <v>5</v>
      </c>
      <c r="C14" s="3" t="s">
        <v>90</v>
      </c>
      <c r="D14" s="10">
        <v>3</v>
      </c>
      <c r="E14" s="7"/>
      <c r="F14" s="7"/>
    </row>
    <row r="15" spans="1:6" ht="16.5" customHeight="1">
      <c r="A15" s="5">
        <v>12</v>
      </c>
      <c r="B15" s="1" t="s">
        <v>5</v>
      </c>
      <c r="C15" s="2">
        <v>15</v>
      </c>
      <c r="D15" s="10">
        <v>5</v>
      </c>
      <c r="E15" s="7"/>
      <c r="F15" s="7"/>
    </row>
    <row r="16" spans="1:6" ht="16.5" customHeight="1">
      <c r="A16" s="5">
        <v>13</v>
      </c>
      <c r="B16" s="1" t="s">
        <v>5</v>
      </c>
      <c r="C16" s="3" t="s">
        <v>63</v>
      </c>
      <c r="D16" s="10">
        <v>4</v>
      </c>
      <c r="E16" s="7"/>
      <c r="F16" s="7"/>
    </row>
    <row r="17" spans="1:6" ht="16.5" customHeight="1">
      <c r="A17" s="5">
        <v>14</v>
      </c>
      <c r="B17" s="1" t="s">
        <v>5</v>
      </c>
      <c r="C17" s="3" t="s">
        <v>64</v>
      </c>
      <c r="D17" s="10">
        <v>4</v>
      </c>
      <c r="E17" s="7"/>
      <c r="F17" s="7"/>
    </row>
    <row r="18" spans="1:6" ht="16.5" customHeight="1">
      <c r="A18" s="5">
        <v>15</v>
      </c>
      <c r="B18" s="1" t="s">
        <v>5</v>
      </c>
      <c r="C18" s="3" t="s">
        <v>65</v>
      </c>
      <c r="D18" s="10">
        <v>2</v>
      </c>
      <c r="E18" s="7"/>
      <c r="F18" s="7"/>
    </row>
    <row r="19" spans="1:6" ht="16.5" customHeight="1">
      <c r="A19" s="5">
        <v>16</v>
      </c>
      <c r="B19" s="1" t="s">
        <v>5</v>
      </c>
      <c r="C19" s="4">
        <v>17</v>
      </c>
      <c r="D19" s="1">
        <v>4</v>
      </c>
      <c r="E19" s="7"/>
      <c r="F19" s="7"/>
    </row>
    <row r="20" spans="1:6" ht="16.5" customHeight="1">
      <c r="A20" s="5">
        <v>17</v>
      </c>
      <c r="B20" s="1" t="s">
        <v>5</v>
      </c>
      <c r="C20" s="4">
        <v>19</v>
      </c>
      <c r="D20" s="1">
        <v>3</v>
      </c>
      <c r="E20" s="7"/>
      <c r="F20" s="7"/>
    </row>
    <row r="21" spans="1:6" ht="16.5" customHeight="1">
      <c r="A21" s="5">
        <v>18</v>
      </c>
      <c r="B21" s="1" t="s">
        <v>8</v>
      </c>
      <c r="C21" s="9">
        <v>23</v>
      </c>
      <c r="D21" s="10">
        <v>3</v>
      </c>
      <c r="E21" s="7"/>
      <c r="F21" s="7"/>
    </row>
    <row r="22" spans="1:6" ht="16.5" customHeight="1">
      <c r="A22" s="5">
        <v>19</v>
      </c>
      <c r="B22" s="1" t="s">
        <v>8</v>
      </c>
      <c r="C22" s="2" t="s">
        <v>16</v>
      </c>
      <c r="D22" s="10">
        <v>8</v>
      </c>
      <c r="E22" s="7"/>
      <c r="F22" s="7"/>
    </row>
    <row r="23" spans="1:6" ht="16.5" customHeight="1">
      <c r="A23" s="5">
        <v>20</v>
      </c>
      <c r="B23" s="1" t="s">
        <v>8</v>
      </c>
      <c r="C23" s="3" t="s">
        <v>17</v>
      </c>
      <c r="D23" s="1">
        <v>5</v>
      </c>
      <c r="E23" s="7"/>
      <c r="F23" s="7"/>
    </row>
    <row r="24" spans="1:6" ht="16.5" customHeight="1">
      <c r="A24" s="5">
        <v>21</v>
      </c>
      <c r="B24" s="1" t="s">
        <v>8</v>
      </c>
      <c r="C24" s="4">
        <v>38</v>
      </c>
      <c r="D24" s="1">
        <v>2</v>
      </c>
      <c r="E24" s="7"/>
      <c r="F24" s="7"/>
    </row>
    <row r="25" spans="1:6" ht="16.5" customHeight="1">
      <c r="A25" s="5">
        <v>22</v>
      </c>
      <c r="B25" s="1" t="s">
        <v>18</v>
      </c>
      <c r="C25" s="2" t="s">
        <v>19</v>
      </c>
      <c r="D25" s="1">
        <v>9</v>
      </c>
      <c r="E25" s="7"/>
      <c r="F25" s="7"/>
    </row>
    <row r="26" spans="1:6" ht="16.5" customHeight="1">
      <c r="A26" s="5">
        <v>23</v>
      </c>
      <c r="B26" s="1" t="s">
        <v>18</v>
      </c>
      <c r="C26" s="4" t="s">
        <v>20</v>
      </c>
      <c r="D26" s="1">
        <v>6</v>
      </c>
      <c r="E26" s="7"/>
      <c r="F26" s="7"/>
    </row>
    <row r="27" spans="1:6" ht="16.5" customHeight="1">
      <c r="A27" s="5">
        <v>24</v>
      </c>
      <c r="B27" s="1" t="s">
        <v>18</v>
      </c>
      <c r="C27" s="3" t="s">
        <v>21</v>
      </c>
      <c r="D27" s="1">
        <v>2</v>
      </c>
      <c r="E27" s="7"/>
      <c r="F27" s="7"/>
    </row>
    <row r="28" spans="1:6" ht="16.5" customHeight="1">
      <c r="A28" s="5">
        <v>25</v>
      </c>
      <c r="B28" s="1" t="s">
        <v>22</v>
      </c>
      <c r="C28" s="4">
        <v>13</v>
      </c>
      <c r="D28" s="10">
        <v>5</v>
      </c>
      <c r="E28" s="7"/>
    </row>
    <row r="29" spans="1:6" ht="16.5" customHeight="1">
      <c r="A29" s="5">
        <v>26</v>
      </c>
      <c r="B29" s="1" t="s">
        <v>22</v>
      </c>
      <c r="C29" s="3" t="s">
        <v>88</v>
      </c>
      <c r="D29" s="10">
        <v>8</v>
      </c>
      <c r="E29" s="7"/>
    </row>
    <row r="30" spans="1:6" ht="16.5" customHeight="1">
      <c r="A30" s="5">
        <v>27</v>
      </c>
      <c r="B30" s="1" t="s">
        <v>22</v>
      </c>
      <c r="C30" s="9">
        <v>14</v>
      </c>
      <c r="D30" s="10">
        <v>5</v>
      </c>
      <c r="E30" s="7"/>
    </row>
    <row r="31" spans="1:6" ht="16.5" customHeight="1">
      <c r="A31" s="5">
        <v>28</v>
      </c>
      <c r="B31" s="1" t="s">
        <v>22</v>
      </c>
      <c r="C31" s="9">
        <v>18</v>
      </c>
      <c r="D31" s="10">
        <v>7</v>
      </c>
      <c r="E31" s="7"/>
    </row>
    <row r="32" spans="1:6" ht="16.5" customHeight="1">
      <c r="A32" s="5">
        <v>29</v>
      </c>
      <c r="B32" s="1" t="s">
        <v>22</v>
      </c>
      <c r="C32" s="2" t="s">
        <v>23</v>
      </c>
      <c r="D32" s="10">
        <v>3</v>
      </c>
      <c r="E32" s="7"/>
    </row>
    <row r="33" spans="1:5" ht="16.5" customHeight="1">
      <c r="A33" s="5">
        <v>30</v>
      </c>
      <c r="B33" s="1" t="s">
        <v>22</v>
      </c>
      <c r="C33" s="2" t="s">
        <v>24</v>
      </c>
      <c r="D33" s="10">
        <v>2</v>
      </c>
      <c r="E33" s="7"/>
    </row>
    <row r="34" spans="1:5" ht="16.5" customHeight="1">
      <c r="A34" s="5">
        <v>31</v>
      </c>
      <c r="B34" s="1" t="s">
        <v>22</v>
      </c>
      <c r="C34" s="9">
        <v>20</v>
      </c>
      <c r="D34" s="1">
        <v>5</v>
      </c>
      <c r="E34" s="7"/>
    </row>
    <row r="35" spans="1:5" ht="16.5" customHeight="1">
      <c r="A35" s="5">
        <v>32</v>
      </c>
      <c r="B35" s="1" t="s">
        <v>22</v>
      </c>
      <c r="C35" s="2" t="s">
        <v>25</v>
      </c>
      <c r="D35" s="10">
        <v>2</v>
      </c>
      <c r="E35" s="7"/>
    </row>
    <row r="36" spans="1:5" ht="16.5" customHeight="1">
      <c r="A36" s="5">
        <v>33</v>
      </c>
      <c r="B36" s="1" t="s">
        <v>22</v>
      </c>
      <c r="C36" s="2" t="s">
        <v>26</v>
      </c>
      <c r="D36" s="10">
        <v>2</v>
      </c>
      <c r="E36" s="7"/>
    </row>
    <row r="37" spans="1:5" ht="16.5" customHeight="1">
      <c r="A37" s="5">
        <v>34</v>
      </c>
      <c r="B37" s="1" t="s">
        <v>27</v>
      </c>
      <c r="C37" s="9">
        <v>8</v>
      </c>
      <c r="D37" s="10">
        <v>6</v>
      </c>
      <c r="E37" s="7"/>
    </row>
    <row r="38" spans="1:5" ht="16.5" customHeight="1">
      <c r="A38" s="5">
        <v>35</v>
      </c>
      <c r="B38" s="1" t="s">
        <v>27</v>
      </c>
      <c r="C38" s="2" t="s">
        <v>28</v>
      </c>
      <c r="D38" s="10">
        <v>4</v>
      </c>
      <c r="E38" s="7"/>
    </row>
    <row r="39" spans="1:5" ht="16.5" customHeight="1">
      <c r="A39" s="5">
        <v>36</v>
      </c>
      <c r="B39" s="1" t="s">
        <v>27</v>
      </c>
      <c r="C39" s="9">
        <v>10</v>
      </c>
      <c r="D39" s="10">
        <v>2</v>
      </c>
      <c r="E39" s="7"/>
    </row>
    <row r="40" spans="1:5" ht="16.5" customHeight="1">
      <c r="A40" s="5">
        <v>37</v>
      </c>
      <c r="B40" s="1" t="s">
        <v>27</v>
      </c>
      <c r="C40" s="2" t="s">
        <v>29</v>
      </c>
      <c r="D40" s="10">
        <v>2</v>
      </c>
      <c r="E40" s="7"/>
    </row>
    <row r="41" spans="1:5" ht="16.5" customHeight="1">
      <c r="A41" s="5">
        <v>38</v>
      </c>
      <c r="B41" s="1" t="s">
        <v>27</v>
      </c>
      <c r="C41" s="9">
        <v>12</v>
      </c>
      <c r="D41" s="10">
        <v>7</v>
      </c>
      <c r="E41" s="7"/>
    </row>
    <row r="42" spans="1:5" ht="16.5" customHeight="1">
      <c r="A42" s="5">
        <v>39</v>
      </c>
      <c r="B42" s="1" t="s">
        <v>27</v>
      </c>
      <c r="C42" s="9">
        <v>14</v>
      </c>
      <c r="D42" s="10">
        <v>7</v>
      </c>
      <c r="E42" s="7"/>
    </row>
    <row r="43" spans="1:5" ht="16.5" customHeight="1">
      <c r="A43" s="5">
        <v>40</v>
      </c>
      <c r="B43" s="86" t="s">
        <v>27</v>
      </c>
      <c r="C43" s="2" t="s">
        <v>30</v>
      </c>
      <c r="D43" s="10">
        <v>4</v>
      </c>
      <c r="E43" s="7"/>
    </row>
    <row r="44" spans="1:5" ht="16.5" customHeight="1">
      <c r="A44" s="5">
        <v>41</v>
      </c>
      <c r="B44" s="1" t="s">
        <v>27</v>
      </c>
      <c r="C44" s="4">
        <v>20</v>
      </c>
      <c r="D44" s="1">
        <v>2</v>
      </c>
      <c r="E44" s="7"/>
    </row>
    <row r="45" spans="1:5" ht="16.5" customHeight="1">
      <c r="A45" s="5">
        <v>42</v>
      </c>
      <c r="B45" s="1" t="s">
        <v>27</v>
      </c>
      <c r="C45" s="2" t="s">
        <v>75</v>
      </c>
      <c r="D45" s="10">
        <v>2</v>
      </c>
      <c r="E45" s="7"/>
    </row>
    <row r="46" spans="1:5" ht="16.5" customHeight="1">
      <c r="A46" s="5">
        <v>43</v>
      </c>
      <c r="B46" s="1" t="s">
        <v>27</v>
      </c>
      <c r="C46" s="3">
        <v>22</v>
      </c>
      <c r="D46" s="10">
        <v>3</v>
      </c>
      <c r="E46" s="7"/>
    </row>
    <row r="47" spans="1:5" ht="16.5" customHeight="1">
      <c r="A47" s="5">
        <v>44</v>
      </c>
      <c r="B47" s="1" t="s">
        <v>27</v>
      </c>
      <c r="C47" s="3">
        <v>24</v>
      </c>
      <c r="D47" s="10">
        <v>3</v>
      </c>
      <c r="E47" s="7"/>
    </row>
    <row r="48" spans="1:5" ht="16.5" customHeight="1">
      <c r="A48" s="5">
        <v>45</v>
      </c>
      <c r="B48" s="1" t="s">
        <v>27</v>
      </c>
      <c r="C48" s="3">
        <v>26</v>
      </c>
      <c r="D48" s="10">
        <v>6</v>
      </c>
      <c r="E48" s="7"/>
    </row>
    <row r="49" spans="1:6" ht="16.5" customHeight="1">
      <c r="A49" s="5">
        <v>46</v>
      </c>
      <c r="B49" s="1" t="s">
        <v>27</v>
      </c>
      <c r="C49" s="3" t="s">
        <v>76</v>
      </c>
      <c r="D49" s="10">
        <v>3</v>
      </c>
      <c r="E49" s="7"/>
    </row>
    <row r="50" spans="1:6" ht="16.5" customHeight="1">
      <c r="A50" s="5">
        <v>47</v>
      </c>
      <c r="B50" s="1" t="s">
        <v>27</v>
      </c>
      <c r="C50" s="3" t="s">
        <v>77</v>
      </c>
      <c r="D50" s="10">
        <v>4</v>
      </c>
      <c r="E50" s="7"/>
    </row>
    <row r="51" spans="1:6" ht="16.5" customHeight="1">
      <c r="A51" s="5">
        <v>48</v>
      </c>
      <c r="B51" s="1" t="s">
        <v>27</v>
      </c>
      <c r="C51" s="3">
        <v>28</v>
      </c>
      <c r="D51" s="10">
        <v>5</v>
      </c>
      <c r="E51" s="7"/>
    </row>
    <row r="52" spans="1:6" ht="16.5" customHeight="1">
      <c r="A52" s="5">
        <v>49</v>
      </c>
      <c r="B52" s="1" t="s">
        <v>27</v>
      </c>
      <c r="C52" s="3" t="s">
        <v>78</v>
      </c>
      <c r="D52" s="10">
        <v>2</v>
      </c>
    </row>
    <row r="53" spans="1:6" ht="16.5" customHeight="1">
      <c r="A53" s="5">
        <v>50</v>
      </c>
      <c r="B53" s="1" t="s">
        <v>27</v>
      </c>
      <c r="C53" s="3">
        <v>32</v>
      </c>
      <c r="D53" s="10">
        <v>6</v>
      </c>
    </row>
    <row r="54" spans="1:6" ht="16.5" customHeight="1">
      <c r="A54" s="5">
        <v>51</v>
      </c>
      <c r="B54" s="1" t="s">
        <v>27</v>
      </c>
      <c r="C54" s="3" t="s">
        <v>19</v>
      </c>
      <c r="D54" s="10">
        <v>3</v>
      </c>
    </row>
    <row r="55" spans="1:6" ht="16.5" customHeight="1">
      <c r="A55" s="5">
        <v>52</v>
      </c>
      <c r="B55" s="1" t="s">
        <v>27</v>
      </c>
      <c r="C55" s="3" t="s">
        <v>20</v>
      </c>
      <c r="D55" s="10">
        <v>4</v>
      </c>
    </row>
    <row r="56" spans="1:6" ht="16.5" customHeight="1">
      <c r="A56" s="5">
        <v>53</v>
      </c>
      <c r="B56" s="1" t="s">
        <v>27</v>
      </c>
      <c r="C56" s="4">
        <v>34</v>
      </c>
      <c r="D56" s="10">
        <v>5</v>
      </c>
      <c r="F56" s="47"/>
    </row>
    <row r="57" spans="1:6" ht="16.5" customHeight="1">
      <c r="A57" s="5">
        <v>54</v>
      </c>
      <c r="B57" s="1" t="s">
        <v>27</v>
      </c>
      <c r="C57" s="4">
        <v>38</v>
      </c>
      <c r="D57" s="10">
        <v>5</v>
      </c>
      <c r="E57" s="7"/>
    </row>
    <row r="58" spans="1:6" ht="16.5" customHeight="1">
      <c r="A58" s="5">
        <v>55</v>
      </c>
      <c r="B58" s="1" t="s">
        <v>62</v>
      </c>
      <c r="C58" s="3" t="s">
        <v>99</v>
      </c>
      <c r="D58" s="10">
        <v>3</v>
      </c>
      <c r="E58" s="7"/>
    </row>
    <row r="59" spans="1:6" ht="16.5" customHeight="1">
      <c r="A59" s="5">
        <v>56</v>
      </c>
      <c r="B59" s="1" t="s">
        <v>62</v>
      </c>
      <c r="C59" s="3">
        <v>25</v>
      </c>
      <c r="D59" s="10">
        <v>2</v>
      </c>
      <c r="E59" s="7"/>
    </row>
    <row r="60" spans="1:6" ht="16.5" customHeight="1">
      <c r="A60" s="5">
        <v>57</v>
      </c>
      <c r="B60" s="1" t="s">
        <v>62</v>
      </c>
      <c r="C60" s="3" t="s">
        <v>17</v>
      </c>
      <c r="D60" s="10">
        <v>3</v>
      </c>
      <c r="E60" s="7"/>
    </row>
    <row r="61" spans="1:6" ht="16.5" customHeight="1">
      <c r="A61" s="5">
        <v>58</v>
      </c>
      <c r="B61" s="87" t="s">
        <v>62</v>
      </c>
      <c r="C61" s="88" t="s">
        <v>100</v>
      </c>
      <c r="D61" s="89">
        <v>4</v>
      </c>
      <c r="E61" s="7"/>
      <c r="F61" s="7"/>
    </row>
    <row r="62" spans="1:6" ht="16.5" customHeight="1">
      <c r="A62" s="5">
        <v>59</v>
      </c>
      <c r="B62" s="1" t="s">
        <v>62</v>
      </c>
      <c r="C62" s="3" t="s">
        <v>101</v>
      </c>
      <c r="D62" s="10">
        <v>5</v>
      </c>
      <c r="E62" s="20"/>
      <c r="F62" s="20"/>
    </row>
    <row r="63" spans="1:6" ht="16.5" customHeight="1">
      <c r="A63" s="5"/>
      <c r="B63" s="8" t="s">
        <v>32</v>
      </c>
      <c r="C63" s="3"/>
      <c r="D63" s="11">
        <f>SUM(D4:D62)</f>
        <v>245</v>
      </c>
      <c r="E63" s="20"/>
      <c r="F63" s="20"/>
    </row>
    <row r="64" spans="1:6" ht="16.5" customHeight="1">
      <c r="C64" s="24"/>
      <c r="D64" s="25"/>
      <c r="E64" s="6"/>
      <c r="F64" s="7"/>
    </row>
    <row r="65" ht="16.5" customHeight="1"/>
    <row r="66" ht="15.75" customHeight="1"/>
    <row r="67" ht="15.75" customHeight="1"/>
    <row r="68" ht="15.75" customHeight="1"/>
    <row r="69" ht="1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78" s="41" customFormat="1"/>
  </sheetData>
  <mergeCells count="2">
    <mergeCell ref="A1:F1"/>
    <mergeCell ref="A2:D2"/>
  </mergeCells>
  <phoneticPr fontId="10" type="noConversion"/>
  <pageMargins left="0.7" right="0.7" top="0.75" bottom="0.75" header="0.3" footer="0.3"/>
  <pageSetup paperSize="9" scale="9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7"/>
  <sheetViews>
    <sheetView topLeftCell="A40" workbookViewId="0">
      <selection activeCell="G8" sqref="G8"/>
    </sheetView>
  </sheetViews>
  <sheetFormatPr defaultRowHeight="15.75"/>
  <cols>
    <col min="1" max="1" width="9.140625" style="12"/>
    <col min="2" max="2" width="18.140625" style="12" customWidth="1"/>
    <col min="3" max="16384" width="9.140625" style="12"/>
  </cols>
  <sheetData>
    <row r="1" spans="1:6" ht="18" customHeight="1">
      <c r="A1" s="116"/>
      <c r="B1" s="116"/>
      <c r="C1" s="116"/>
      <c r="D1" s="116"/>
      <c r="E1" s="116"/>
      <c r="F1" s="116"/>
    </row>
    <row r="2" spans="1:6" ht="18" customHeight="1">
      <c r="A2" s="117" t="s">
        <v>307</v>
      </c>
      <c r="B2" s="117"/>
      <c r="C2" s="117"/>
      <c r="D2" s="117"/>
      <c r="E2" s="85"/>
      <c r="F2" s="85"/>
    </row>
    <row r="3" spans="1:6" ht="47.25" customHeight="1">
      <c r="A3" s="5" t="s">
        <v>1</v>
      </c>
      <c r="B3" s="5" t="s">
        <v>2</v>
      </c>
      <c r="C3" s="5" t="s">
        <v>3</v>
      </c>
      <c r="D3" s="5" t="s">
        <v>4</v>
      </c>
      <c r="E3" s="6"/>
      <c r="F3" s="7"/>
    </row>
    <row r="4" spans="1:6" ht="16.5" customHeight="1">
      <c r="A4" s="5">
        <v>1</v>
      </c>
      <c r="B4" s="1" t="s">
        <v>22</v>
      </c>
      <c r="C4" s="4">
        <v>6</v>
      </c>
      <c r="D4" s="10">
        <v>3</v>
      </c>
      <c r="E4" s="7"/>
      <c r="F4" s="7"/>
    </row>
    <row r="5" spans="1:6" ht="16.5" customHeight="1">
      <c r="A5" s="5">
        <v>2</v>
      </c>
      <c r="B5" s="1" t="s">
        <v>22</v>
      </c>
      <c r="C5" s="3">
        <v>8</v>
      </c>
      <c r="D5" s="10">
        <v>5</v>
      </c>
      <c r="E5" s="7"/>
      <c r="F5" s="7"/>
    </row>
    <row r="6" spans="1:6" ht="16.5" customHeight="1">
      <c r="A6" s="5">
        <v>3</v>
      </c>
      <c r="B6" s="1" t="s">
        <v>22</v>
      </c>
      <c r="C6" s="3">
        <v>10</v>
      </c>
      <c r="D6" s="10">
        <v>6</v>
      </c>
      <c r="E6" s="7"/>
      <c r="F6" s="7"/>
    </row>
    <row r="7" spans="1:6" ht="16.5" customHeight="1">
      <c r="A7" s="5">
        <v>4</v>
      </c>
      <c r="B7" s="1" t="s">
        <v>22</v>
      </c>
      <c r="C7" s="3" t="s">
        <v>33</v>
      </c>
      <c r="D7" s="10">
        <v>6</v>
      </c>
      <c r="E7" s="7"/>
      <c r="F7" s="7"/>
    </row>
    <row r="8" spans="1:6" ht="16.5" customHeight="1">
      <c r="A8" s="5">
        <v>5</v>
      </c>
      <c r="B8" s="1" t="s">
        <v>22</v>
      </c>
      <c r="C8" s="3" t="s">
        <v>34</v>
      </c>
      <c r="D8" s="10">
        <v>5</v>
      </c>
      <c r="E8" s="7"/>
      <c r="F8" s="7"/>
    </row>
    <row r="9" spans="1:6" ht="16.5" customHeight="1">
      <c r="A9" s="5">
        <v>6</v>
      </c>
      <c r="B9" s="1" t="s">
        <v>22</v>
      </c>
      <c r="C9" s="9">
        <v>12</v>
      </c>
      <c r="D9" s="10">
        <v>3</v>
      </c>
      <c r="E9" s="7"/>
      <c r="F9" s="7"/>
    </row>
    <row r="10" spans="1:6" ht="16.5" customHeight="1">
      <c r="A10" s="5">
        <v>7</v>
      </c>
      <c r="B10" s="1" t="s">
        <v>35</v>
      </c>
      <c r="C10" s="2" t="s">
        <v>36</v>
      </c>
      <c r="D10" s="10">
        <v>3</v>
      </c>
      <c r="E10" s="7"/>
      <c r="F10" s="7"/>
    </row>
    <row r="11" spans="1:6" ht="16.5" customHeight="1">
      <c r="A11" s="5">
        <v>8</v>
      </c>
      <c r="B11" s="1" t="s">
        <v>35</v>
      </c>
      <c r="C11" s="2" t="s">
        <v>37</v>
      </c>
      <c r="D11" s="10">
        <v>5</v>
      </c>
      <c r="E11" s="7"/>
      <c r="F11" s="7"/>
    </row>
    <row r="12" spans="1:6" ht="16.5" customHeight="1">
      <c r="A12" s="5">
        <v>9</v>
      </c>
      <c r="B12" s="1" t="s">
        <v>35</v>
      </c>
      <c r="C12" s="3" t="s">
        <v>38</v>
      </c>
      <c r="D12" s="10">
        <v>3</v>
      </c>
      <c r="E12" s="7"/>
      <c r="F12" s="7"/>
    </row>
    <row r="13" spans="1:6" ht="16.5" customHeight="1">
      <c r="A13" s="5">
        <v>10</v>
      </c>
      <c r="B13" s="1" t="s">
        <v>35</v>
      </c>
      <c r="C13" s="3" t="s">
        <v>251</v>
      </c>
      <c r="D13" s="10">
        <v>4</v>
      </c>
      <c r="E13" s="7"/>
      <c r="F13" s="7"/>
    </row>
    <row r="14" spans="1:6" ht="16.5" customHeight="1">
      <c r="A14" s="5">
        <v>11</v>
      </c>
      <c r="B14" s="1" t="s">
        <v>35</v>
      </c>
      <c r="C14" s="3" t="s">
        <v>39</v>
      </c>
      <c r="D14" s="10">
        <v>2</v>
      </c>
      <c r="E14" s="7"/>
      <c r="F14" s="7"/>
    </row>
    <row r="15" spans="1:6" ht="16.5" customHeight="1">
      <c r="A15" s="5">
        <v>12</v>
      </c>
      <c r="B15" s="1" t="s">
        <v>35</v>
      </c>
      <c r="C15" s="3" t="s">
        <v>40</v>
      </c>
      <c r="D15" s="10">
        <v>3</v>
      </c>
      <c r="E15" s="7"/>
      <c r="F15" s="7"/>
    </row>
    <row r="16" spans="1:6" ht="16.5" customHeight="1">
      <c r="A16" s="5">
        <v>13</v>
      </c>
      <c r="B16" s="1" t="s">
        <v>35</v>
      </c>
      <c r="C16" s="3" t="s">
        <v>41</v>
      </c>
      <c r="D16" s="10">
        <v>5</v>
      </c>
      <c r="E16" s="7"/>
      <c r="F16" s="7"/>
    </row>
    <row r="17" spans="1:6" ht="16.5" customHeight="1">
      <c r="A17" s="5">
        <v>14</v>
      </c>
      <c r="B17" s="1" t="s">
        <v>35</v>
      </c>
      <c r="C17" s="2" t="s">
        <v>42</v>
      </c>
      <c r="D17" s="10">
        <v>3</v>
      </c>
      <c r="E17" s="7"/>
      <c r="F17" s="7"/>
    </row>
    <row r="18" spans="1:6" ht="16.5" customHeight="1">
      <c r="A18" s="5">
        <v>15</v>
      </c>
      <c r="B18" s="1" t="s">
        <v>35</v>
      </c>
      <c r="C18" s="2" t="s">
        <v>43</v>
      </c>
      <c r="D18" s="10">
        <v>5</v>
      </c>
      <c r="E18" s="7"/>
      <c r="F18" s="7"/>
    </row>
    <row r="19" spans="1:6" ht="16.5" customHeight="1">
      <c r="A19" s="5">
        <v>16</v>
      </c>
      <c r="B19" s="1" t="s">
        <v>35</v>
      </c>
      <c r="C19" s="2" t="s">
        <v>44</v>
      </c>
      <c r="D19" s="10">
        <v>11</v>
      </c>
      <c r="E19" s="7"/>
      <c r="F19" s="7"/>
    </row>
    <row r="20" spans="1:6" ht="16.5" customHeight="1">
      <c r="A20" s="5">
        <v>17</v>
      </c>
      <c r="B20" s="1" t="s">
        <v>35</v>
      </c>
      <c r="C20" s="9">
        <v>4</v>
      </c>
      <c r="D20" s="10">
        <v>4</v>
      </c>
      <c r="E20" s="7"/>
      <c r="F20" s="7"/>
    </row>
    <row r="21" spans="1:6" ht="16.5" customHeight="1">
      <c r="A21" s="5">
        <v>18</v>
      </c>
      <c r="B21" s="1" t="s">
        <v>35</v>
      </c>
      <c r="C21" s="2" t="s">
        <v>51</v>
      </c>
      <c r="D21" s="10">
        <v>5</v>
      </c>
      <c r="E21" s="7"/>
      <c r="F21" s="7"/>
    </row>
    <row r="22" spans="1:6" ht="16.5" customHeight="1">
      <c r="A22" s="5">
        <v>19</v>
      </c>
      <c r="B22" s="1" t="s">
        <v>35</v>
      </c>
      <c r="C22" s="9">
        <v>6</v>
      </c>
      <c r="D22" s="10">
        <v>2</v>
      </c>
      <c r="E22" s="7"/>
      <c r="F22" s="7"/>
    </row>
    <row r="23" spans="1:6" ht="16.5" customHeight="1">
      <c r="A23" s="5">
        <v>20</v>
      </c>
      <c r="B23" s="1" t="s">
        <v>35</v>
      </c>
      <c r="C23" s="3" t="s">
        <v>45</v>
      </c>
      <c r="D23" s="10">
        <v>4</v>
      </c>
      <c r="E23" s="7"/>
      <c r="F23" s="7"/>
    </row>
    <row r="24" spans="1:6" ht="16.5" customHeight="1">
      <c r="A24" s="5">
        <v>21</v>
      </c>
      <c r="B24" s="1" t="s">
        <v>35</v>
      </c>
      <c r="C24" s="3" t="s">
        <v>46</v>
      </c>
      <c r="D24" s="10">
        <v>4</v>
      </c>
      <c r="E24" s="7"/>
      <c r="F24" s="7"/>
    </row>
    <row r="25" spans="1:6" ht="16.5" customHeight="1">
      <c r="A25" s="5">
        <v>22</v>
      </c>
      <c r="B25" s="1" t="s">
        <v>35</v>
      </c>
      <c r="C25" s="3" t="s">
        <v>47</v>
      </c>
      <c r="D25" s="1">
        <v>4</v>
      </c>
      <c r="E25" s="7"/>
      <c r="F25" s="7"/>
    </row>
    <row r="26" spans="1:6" ht="16.5" customHeight="1">
      <c r="A26" s="5">
        <v>23</v>
      </c>
      <c r="B26" s="1" t="s">
        <v>35</v>
      </c>
      <c r="C26" s="9">
        <v>8</v>
      </c>
      <c r="D26" s="10">
        <v>4</v>
      </c>
      <c r="E26" s="7"/>
      <c r="F26" s="7"/>
    </row>
    <row r="27" spans="1:6" ht="16.5" customHeight="1">
      <c r="A27" s="5">
        <v>24</v>
      </c>
      <c r="B27" s="1" t="s">
        <v>35</v>
      </c>
      <c r="C27" s="4">
        <v>12</v>
      </c>
      <c r="D27" s="10">
        <v>4</v>
      </c>
      <c r="E27" s="7"/>
      <c r="F27" s="7"/>
    </row>
    <row r="28" spans="1:6" ht="16.5" customHeight="1">
      <c r="A28" s="5">
        <v>25</v>
      </c>
      <c r="B28" s="1" t="s">
        <v>35</v>
      </c>
      <c r="C28" s="3" t="s">
        <v>52</v>
      </c>
      <c r="D28" s="1">
        <v>4</v>
      </c>
      <c r="E28" s="7"/>
      <c r="F28" s="7"/>
    </row>
    <row r="29" spans="1:6" ht="16.5" customHeight="1">
      <c r="A29" s="5">
        <v>26</v>
      </c>
      <c r="B29" s="1" t="s">
        <v>35</v>
      </c>
      <c r="C29" s="4">
        <v>13</v>
      </c>
      <c r="D29" s="1">
        <v>7</v>
      </c>
      <c r="E29" s="7"/>
      <c r="F29" s="7"/>
    </row>
    <row r="30" spans="1:6" ht="16.5" customHeight="1">
      <c r="A30" s="5">
        <v>27</v>
      </c>
      <c r="B30" s="1" t="s">
        <v>35</v>
      </c>
      <c r="C30" s="3" t="s">
        <v>61</v>
      </c>
      <c r="D30" s="1">
        <v>2</v>
      </c>
      <c r="E30" s="7"/>
      <c r="F30" s="7"/>
    </row>
    <row r="31" spans="1:6" ht="16.5" customHeight="1">
      <c r="A31" s="5">
        <v>28</v>
      </c>
      <c r="B31" s="1" t="s">
        <v>35</v>
      </c>
      <c r="C31" s="4">
        <v>14</v>
      </c>
      <c r="D31" s="1">
        <v>2</v>
      </c>
      <c r="E31" s="7"/>
      <c r="F31" s="7"/>
    </row>
    <row r="32" spans="1:6" ht="16.5" customHeight="1">
      <c r="A32" s="5">
        <v>29</v>
      </c>
      <c r="B32" s="1" t="s">
        <v>35</v>
      </c>
      <c r="C32" s="3" t="s">
        <v>30</v>
      </c>
      <c r="D32" s="1">
        <v>5</v>
      </c>
      <c r="E32" s="7"/>
      <c r="F32" s="7"/>
    </row>
    <row r="33" spans="1:6" ht="16.5" customHeight="1">
      <c r="A33" s="5">
        <v>30</v>
      </c>
      <c r="B33" s="1" t="s">
        <v>53</v>
      </c>
      <c r="C33" s="2" t="s">
        <v>39</v>
      </c>
      <c r="D33" s="10">
        <v>3</v>
      </c>
      <c r="E33" s="7"/>
      <c r="F33" s="7"/>
    </row>
    <row r="34" spans="1:6" ht="16.5" customHeight="1">
      <c r="A34" s="5">
        <v>31</v>
      </c>
      <c r="B34" s="1" t="s">
        <v>53</v>
      </c>
      <c r="C34" s="2" t="s">
        <v>50</v>
      </c>
      <c r="D34" s="10">
        <v>4</v>
      </c>
      <c r="E34" s="7"/>
      <c r="F34" s="7"/>
    </row>
    <row r="35" spans="1:6" ht="16.5" customHeight="1">
      <c r="A35" s="5">
        <v>32</v>
      </c>
      <c r="B35" s="1" t="s">
        <v>53</v>
      </c>
      <c r="C35" s="9">
        <v>8</v>
      </c>
      <c r="D35" s="10">
        <v>4</v>
      </c>
      <c r="E35" s="7"/>
      <c r="F35" s="7"/>
    </row>
    <row r="36" spans="1:6" ht="16.5" customHeight="1">
      <c r="A36" s="5">
        <v>33</v>
      </c>
      <c r="B36" s="1" t="s">
        <v>53</v>
      </c>
      <c r="C36" s="2" t="s">
        <v>54</v>
      </c>
      <c r="D36" s="10">
        <v>5</v>
      </c>
      <c r="E36" s="7"/>
      <c r="F36" s="7"/>
    </row>
    <row r="37" spans="1:6" ht="16.5" customHeight="1">
      <c r="A37" s="5">
        <v>34</v>
      </c>
      <c r="B37" s="1" t="s">
        <v>55</v>
      </c>
      <c r="C37" s="4">
        <v>2</v>
      </c>
      <c r="D37" s="10">
        <v>9</v>
      </c>
      <c r="E37" s="7"/>
    </row>
    <row r="38" spans="1:6" ht="16.5" customHeight="1">
      <c r="A38" s="5">
        <v>35</v>
      </c>
      <c r="B38" s="1" t="s">
        <v>55</v>
      </c>
      <c r="C38" s="3" t="s">
        <v>39</v>
      </c>
      <c r="D38" s="10">
        <v>4</v>
      </c>
      <c r="E38" s="7"/>
    </row>
    <row r="39" spans="1:6" ht="16.5" customHeight="1">
      <c r="A39" s="5">
        <v>36</v>
      </c>
      <c r="B39" s="87" t="s">
        <v>8</v>
      </c>
      <c r="C39" s="88">
        <v>17</v>
      </c>
      <c r="D39" s="89">
        <v>5</v>
      </c>
      <c r="E39" s="7"/>
    </row>
    <row r="40" spans="1:6" ht="16.5" customHeight="1">
      <c r="A40" s="5">
        <v>37</v>
      </c>
      <c r="B40" s="87" t="s">
        <v>8</v>
      </c>
      <c r="C40" s="90" t="s">
        <v>11</v>
      </c>
      <c r="D40" s="89">
        <v>3</v>
      </c>
      <c r="E40" s="7"/>
    </row>
    <row r="41" spans="1:6" ht="16.5" customHeight="1">
      <c r="A41" s="5">
        <v>38</v>
      </c>
      <c r="B41" s="87" t="s">
        <v>8</v>
      </c>
      <c r="C41" s="88" t="s">
        <v>12</v>
      </c>
      <c r="D41" s="89">
        <v>3</v>
      </c>
      <c r="E41" s="7"/>
    </row>
    <row r="42" spans="1:6" ht="16.5" customHeight="1">
      <c r="A42" s="5">
        <v>39</v>
      </c>
      <c r="B42" s="87" t="s">
        <v>8</v>
      </c>
      <c r="C42" s="88" t="s">
        <v>13</v>
      </c>
      <c r="D42" s="89">
        <v>5</v>
      </c>
      <c r="E42" s="7"/>
    </row>
    <row r="43" spans="1:6" ht="16.5" customHeight="1">
      <c r="A43" s="5">
        <v>40</v>
      </c>
      <c r="B43" s="87" t="s">
        <v>8</v>
      </c>
      <c r="C43" s="90" t="s">
        <v>14</v>
      </c>
      <c r="D43" s="89">
        <v>6</v>
      </c>
      <c r="E43" s="7"/>
    </row>
    <row r="44" spans="1:6" ht="16.5" customHeight="1">
      <c r="A44" s="5">
        <v>41</v>
      </c>
      <c r="B44" s="87" t="s">
        <v>8</v>
      </c>
      <c r="C44" s="88" t="s">
        <v>15</v>
      </c>
      <c r="D44" s="89">
        <v>5</v>
      </c>
      <c r="E44" s="7"/>
    </row>
    <row r="45" spans="1:6" ht="16.5" customHeight="1">
      <c r="A45" s="5">
        <v>42</v>
      </c>
      <c r="B45" s="1" t="s">
        <v>62</v>
      </c>
      <c r="C45" s="4">
        <v>15</v>
      </c>
      <c r="D45" s="10">
        <v>3</v>
      </c>
      <c r="E45" s="7"/>
    </row>
    <row r="46" spans="1:6" ht="16.5" customHeight="1">
      <c r="A46" s="5">
        <v>43</v>
      </c>
      <c r="B46" s="1" t="s">
        <v>62</v>
      </c>
      <c r="C46" s="3" t="s">
        <v>63</v>
      </c>
      <c r="D46" s="10">
        <v>3</v>
      </c>
      <c r="E46" s="7"/>
    </row>
    <row r="47" spans="1:6" ht="16.5" customHeight="1">
      <c r="A47" s="5">
        <v>44</v>
      </c>
      <c r="B47" s="1" t="s">
        <v>62</v>
      </c>
      <c r="C47" s="3" t="s">
        <v>64</v>
      </c>
      <c r="D47" s="10">
        <v>2</v>
      </c>
      <c r="E47" s="7"/>
    </row>
    <row r="48" spans="1:6" ht="16.5" customHeight="1">
      <c r="A48" s="5">
        <v>45</v>
      </c>
      <c r="B48" s="1" t="s">
        <v>62</v>
      </c>
      <c r="C48" s="3" t="s">
        <v>65</v>
      </c>
      <c r="D48" s="10">
        <v>2</v>
      </c>
      <c r="E48" s="7"/>
    </row>
    <row r="49" spans="1:5" ht="16.5" customHeight="1">
      <c r="A49" s="5">
        <v>46</v>
      </c>
      <c r="B49" s="87" t="s">
        <v>62</v>
      </c>
      <c r="C49" s="88" t="s">
        <v>66</v>
      </c>
      <c r="D49" s="89">
        <v>6</v>
      </c>
      <c r="E49" s="7"/>
    </row>
    <row r="50" spans="1:5" ht="16.5" customHeight="1">
      <c r="A50" s="5">
        <v>47</v>
      </c>
      <c r="B50" s="1" t="s">
        <v>62</v>
      </c>
      <c r="C50" s="3" t="s">
        <v>11</v>
      </c>
      <c r="D50" s="10">
        <v>4</v>
      </c>
      <c r="E50" s="7"/>
    </row>
    <row r="51" spans="1:5" ht="16.5" customHeight="1">
      <c r="A51" s="5">
        <v>48</v>
      </c>
      <c r="B51" s="1" t="s">
        <v>62</v>
      </c>
      <c r="C51" s="4">
        <v>17</v>
      </c>
      <c r="D51" s="10">
        <v>3</v>
      </c>
      <c r="E51" s="7"/>
    </row>
    <row r="52" spans="1:5" ht="16.5" customHeight="1">
      <c r="A52" s="5">
        <v>49</v>
      </c>
      <c r="B52" s="1" t="s">
        <v>62</v>
      </c>
      <c r="C52" s="3" t="s">
        <v>12</v>
      </c>
      <c r="D52" s="10">
        <v>4</v>
      </c>
      <c r="E52" s="7"/>
    </row>
    <row r="53" spans="1:5" ht="16.5" customHeight="1">
      <c r="A53" s="5">
        <v>50</v>
      </c>
      <c r="B53" s="1" t="s">
        <v>62</v>
      </c>
      <c r="C53" s="4">
        <v>19</v>
      </c>
      <c r="D53" s="10">
        <v>3</v>
      </c>
      <c r="E53" s="13"/>
    </row>
    <row r="54" spans="1:5" ht="16.5" customHeight="1">
      <c r="A54" s="5">
        <v>51</v>
      </c>
      <c r="B54" s="1" t="s">
        <v>62</v>
      </c>
      <c r="C54" s="4">
        <v>21</v>
      </c>
      <c r="D54" s="10">
        <v>8</v>
      </c>
      <c r="E54" s="13"/>
    </row>
    <row r="55" spans="1:5" ht="16.5" customHeight="1">
      <c r="A55" s="5">
        <v>52</v>
      </c>
      <c r="B55" s="1" t="s">
        <v>62</v>
      </c>
      <c r="C55" s="3" t="s">
        <v>67</v>
      </c>
      <c r="D55" s="10">
        <v>4</v>
      </c>
      <c r="E55" s="13"/>
    </row>
    <row r="56" spans="1:5" ht="16.5" customHeight="1">
      <c r="A56" s="5">
        <v>53</v>
      </c>
      <c r="B56" s="1" t="s">
        <v>62</v>
      </c>
      <c r="C56" s="3" t="s">
        <v>68</v>
      </c>
      <c r="D56" s="10">
        <v>8</v>
      </c>
      <c r="E56" s="13"/>
    </row>
    <row r="57" spans="1:5" ht="16.5" customHeight="1">
      <c r="A57" s="5">
        <v>54</v>
      </c>
      <c r="B57" s="1" t="s">
        <v>62</v>
      </c>
      <c r="C57" s="4">
        <v>22</v>
      </c>
      <c r="D57" s="10">
        <v>2</v>
      </c>
      <c r="E57" s="13"/>
    </row>
    <row r="58" spans="1:5" ht="16.5" customHeight="1">
      <c r="A58" s="5">
        <v>55</v>
      </c>
      <c r="B58" s="1" t="s">
        <v>70</v>
      </c>
      <c r="C58" s="2" t="s">
        <v>79</v>
      </c>
      <c r="D58" s="1">
        <v>5</v>
      </c>
      <c r="E58" s="7"/>
    </row>
    <row r="59" spans="1:5" ht="16.5" customHeight="1">
      <c r="A59" s="5">
        <v>56</v>
      </c>
      <c r="B59" s="1" t="s">
        <v>70</v>
      </c>
      <c r="C59" s="9">
        <v>24</v>
      </c>
      <c r="D59" s="1">
        <v>2</v>
      </c>
      <c r="E59" s="13"/>
    </row>
    <row r="60" spans="1:5" ht="16.5" customHeight="1">
      <c r="A60" s="5">
        <v>57</v>
      </c>
      <c r="B60" s="1" t="s">
        <v>70</v>
      </c>
      <c r="C60" s="9" t="s">
        <v>80</v>
      </c>
      <c r="D60" s="1">
        <v>2</v>
      </c>
      <c r="E60" s="7"/>
    </row>
    <row r="61" spans="1:5" ht="16.5" customHeight="1">
      <c r="A61" s="5">
        <v>58</v>
      </c>
      <c r="B61" s="1" t="s">
        <v>70</v>
      </c>
      <c r="C61" s="2" t="s">
        <v>81</v>
      </c>
      <c r="D61" s="1">
        <v>4</v>
      </c>
      <c r="E61" s="7"/>
    </row>
    <row r="62" spans="1:5" ht="16.5" customHeight="1">
      <c r="A62" s="5">
        <v>59</v>
      </c>
      <c r="B62" s="1" t="s">
        <v>70</v>
      </c>
      <c r="C62" s="2" t="s">
        <v>82</v>
      </c>
      <c r="D62" s="1">
        <v>2</v>
      </c>
      <c r="E62" s="7"/>
    </row>
    <row r="63" spans="1:5" ht="16.5" customHeight="1">
      <c r="A63" s="5">
        <v>60</v>
      </c>
      <c r="B63" s="1" t="s">
        <v>70</v>
      </c>
      <c r="C63" s="2" t="s">
        <v>76</v>
      </c>
      <c r="D63" s="1">
        <v>4</v>
      </c>
      <c r="E63" s="27"/>
    </row>
    <row r="64" spans="1:5" ht="16.5" customHeight="1">
      <c r="A64" s="5">
        <v>61</v>
      </c>
      <c r="B64" s="1" t="s">
        <v>70</v>
      </c>
      <c r="C64" s="3">
        <v>28</v>
      </c>
      <c r="D64" s="10">
        <v>4</v>
      </c>
      <c r="E64" s="27"/>
    </row>
    <row r="65" spans="1:5" ht="15.75" customHeight="1">
      <c r="A65" s="5">
        <v>62</v>
      </c>
      <c r="B65" s="1" t="s">
        <v>70</v>
      </c>
      <c r="C65" s="3" t="s">
        <v>83</v>
      </c>
      <c r="D65" s="10">
        <v>2</v>
      </c>
      <c r="E65" s="23"/>
    </row>
    <row r="66" spans="1:5" ht="15.75" customHeight="1">
      <c r="A66" s="5">
        <v>63</v>
      </c>
      <c r="B66" s="1" t="s">
        <v>70</v>
      </c>
      <c r="C66" s="3" t="s">
        <v>84</v>
      </c>
      <c r="D66" s="10">
        <v>2</v>
      </c>
      <c r="E66" s="23"/>
    </row>
    <row r="67" spans="1:5" ht="15.75" customHeight="1">
      <c r="A67" s="5">
        <v>64</v>
      </c>
      <c r="B67" s="1" t="s">
        <v>70</v>
      </c>
      <c r="C67" s="4">
        <v>33</v>
      </c>
      <c r="D67" s="10">
        <v>4</v>
      </c>
      <c r="E67" s="32"/>
    </row>
    <row r="68" spans="1:5" ht="15" customHeight="1">
      <c r="A68" s="5"/>
      <c r="B68" s="8" t="s">
        <v>32</v>
      </c>
      <c r="C68" s="3"/>
      <c r="D68" s="11">
        <v>262</v>
      </c>
      <c r="E68" s="23"/>
    </row>
    <row r="69" spans="1:5">
      <c r="C69" s="24"/>
      <c r="D69" s="25"/>
      <c r="E69" s="23"/>
    </row>
    <row r="72" spans="1:5" ht="16.5" customHeight="1"/>
    <row r="73" spans="1:5" ht="16.5" customHeight="1"/>
    <row r="74" spans="1:5" ht="16.5" customHeight="1"/>
    <row r="75" spans="1:5" ht="16.5" customHeight="1"/>
    <row r="76" spans="1:5" ht="16.5" customHeight="1"/>
    <row r="77" spans="1:5" ht="16.5" customHeight="1"/>
    <row r="78" spans="1:5" ht="16.5" customHeight="1"/>
    <row r="79" spans="1:5" ht="16.5" customHeight="1"/>
    <row r="80" spans="1:5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77" s="41" customFormat="1"/>
  </sheetData>
  <mergeCells count="2">
    <mergeCell ref="A1:F1"/>
    <mergeCell ref="A2:D2"/>
  </mergeCells>
  <phoneticPr fontId="10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1"/>
  <sheetViews>
    <sheetView topLeftCell="A19" workbookViewId="0">
      <selection activeCell="G13" sqref="G13"/>
    </sheetView>
  </sheetViews>
  <sheetFormatPr defaultRowHeight="15.75"/>
  <cols>
    <col min="1" max="1" width="9.140625" style="12"/>
    <col min="2" max="2" width="14.85546875" style="12" customWidth="1"/>
    <col min="3" max="16384" width="9.140625" style="12"/>
  </cols>
  <sheetData>
    <row r="1" spans="1:5" ht="18" customHeight="1">
      <c r="A1" s="117" t="s">
        <v>262</v>
      </c>
      <c r="B1" s="117"/>
      <c r="C1" s="117"/>
      <c r="D1" s="117"/>
      <c r="E1" s="85"/>
    </row>
    <row r="2" spans="1:5" ht="18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5" ht="47.25" customHeight="1">
      <c r="A3" s="5">
        <v>1</v>
      </c>
      <c r="B3" s="1" t="s">
        <v>62</v>
      </c>
      <c r="C3" s="4">
        <v>9</v>
      </c>
      <c r="D3" s="10">
        <v>4</v>
      </c>
      <c r="E3" s="7"/>
    </row>
    <row r="4" spans="1:5" ht="16.5" customHeight="1">
      <c r="A4" s="5">
        <v>2</v>
      </c>
      <c r="B4" s="1" t="s">
        <v>62</v>
      </c>
      <c r="C4" s="3" t="s">
        <v>56</v>
      </c>
      <c r="D4" s="10">
        <v>5</v>
      </c>
      <c r="E4" s="7"/>
    </row>
    <row r="5" spans="1:5" ht="16.5" customHeight="1">
      <c r="A5" s="5">
        <v>3</v>
      </c>
      <c r="B5" s="1" t="s">
        <v>62</v>
      </c>
      <c r="C5" s="3" t="s">
        <v>57</v>
      </c>
      <c r="D5" s="10">
        <v>3</v>
      </c>
      <c r="E5" s="7"/>
    </row>
    <row r="6" spans="1:5" ht="16.5" customHeight="1">
      <c r="A6" s="5">
        <v>4</v>
      </c>
      <c r="B6" s="1" t="s">
        <v>91</v>
      </c>
      <c r="C6" s="9">
        <v>1</v>
      </c>
      <c r="D6" s="10">
        <v>6</v>
      </c>
      <c r="E6" s="7"/>
    </row>
    <row r="7" spans="1:5" ht="16.5" customHeight="1">
      <c r="A7" s="5">
        <v>5</v>
      </c>
      <c r="B7" s="1" t="s">
        <v>91</v>
      </c>
      <c r="C7" s="9" t="s">
        <v>92</v>
      </c>
      <c r="D7" s="10">
        <v>4</v>
      </c>
      <c r="E7" s="7"/>
    </row>
    <row r="8" spans="1:5" ht="16.5" customHeight="1">
      <c r="A8" s="5">
        <v>6</v>
      </c>
      <c r="B8" s="1" t="s">
        <v>91</v>
      </c>
      <c r="C8" s="4">
        <v>3</v>
      </c>
      <c r="D8" s="10">
        <v>3</v>
      </c>
      <c r="E8" s="7"/>
    </row>
    <row r="9" spans="1:5" ht="16.5" customHeight="1">
      <c r="A9" s="5">
        <v>7</v>
      </c>
      <c r="B9" s="1" t="s">
        <v>91</v>
      </c>
      <c r="C9" s="4">
        <v>5</v>
      </c>
      <c r="D9" s="10">
        <v>6</v>
      </c>
      <c r="E9" s="7"/>
    </row>
    <row r="10" spans="1:5" ht="16.5" customHeight="1">
      <c r="A10" s="5">
        <v>8</v>
      </c>
      <c r="B10" s="1" t="s">
        <v>91</v>
      </c>
      <c r="C10" s="9">
        <v>7</v>
      </c>
      <c r="D10" s="10">
        <v>2</v>
      </c>
      <c r="E10" s="7"/>
    </row>
    <row r="11" spans="1:5" ht="16.5" customHeight="1">
      <c r="A11" s="5">
        <v>9</v>
      </c>
      <c r="B11" s="1" t="s">
        <v>91</v>
      </c>
      <c r="C11" s="9" t="s">
        <v>71</v>
      </c>
      <c r="D11" s="10">
        <v>4</v>
      </c>
      <c r="E11" s="7"/>
    </row>
    <row r="12" spans="1:5" ht="16.5" customHeight="1">
      <c r="A12" s="5">
        <v>10</v>
      </c>
      <c r="B12" s="1" t="s">
        <v>91</v>
      </c>
      <c r="C12" s="9" t="s">
        <v>93</v>
      </c>
      <c r="D12" s="10">
        <v>2</v>
      </c>
      <c r="E12" s="7"/>
    </row>
    <row r="13" spans="1:5" ht="16.5" customHeight="1">
      <c r="A13" s="5">
        <v>11</v>
      </c>
      <c r="B13" s="91" t="s">
        <v>53</v>
      </c>
      <c r="C13" s="92" t="s">
        <v>92</v>
      </c>
      <c r="D13" s="93">
        <v>5</v>
      </c>
      <c r="E13" s="7"/>
    </row>
    <row r="14" spans="1:5" ht="16.5" customHeight="1">
      <c r="A14" s="5">
        <v>12</v>
      </c>
      <c r="B14" s="1" t="s">
        <v>53</v>
      </c>
      <c r="C14" s="2" t="s">
        <v>40</v>
      </c>
      <c r="D14" s="10">
        <v>4</v>
      </c>
      <c r="E14" s="7"/>
    </row>
    <row r="15" spans="1:5" ht="16.5" customHeight="1">
      <c r="A15" s="5">
        <v>13</v>
      </c>
      <c r="B15" s="1" t="s">
        <v>53</v>
      </c>
      <c r="C15" s="2" t="s">
        <v>94</v>
      </c>
      <c r="D15" s="10">
        <v>4</v>
      </c>
      <c r="E15" s="7"/>
    </row>
    <row r="16" spans="1:5" ht="16.5" customHeight="1">
      <c r="A16" s="5">
        <v>14</v>
      </c>
      <c r="B16" s="1" t="s">
        <v>53</v>
      </c>
      <c r="C16" s="2" t="s">
        <v>95</v>
      </c>
      <c r="D16" s="10">
        <v>2</v>
      </c>
      <c r="E16" s="7"/>
    </row>
    <row r="17" spans="1:5" ht="16.5" customHeight="1">
      <c r="A17" s="5">
        <v>15</v>
      </c>
      <c r="B17" s="1" t="s">
        <v>53</v>
      </c>
      <c r="C17" s="2" t="s">
        <v>96</v>
      </c>
      <c r="D17" s="10">
        <v>4</v>
      </c>
      <c r="E17" s="7"/>
    </row>
    <row r="18" spans="1:5" ht="16.5" customHeight="1">
      <c r="A18" s="5">
        <v>16</v>
      </c>
      <c r="B18" s="1" t="s">
        <v>55</v>
      </c>
      <c r="C18" s="4">
        <v>6</v>
      </c>
      <c r="D18" s="10">
        <v>4</v>
      </c>
      <c r="E18" s="7"/>
    </row>
    <row r="19" spans="1:5" ht="16.5" customHeight="1">
      <c r="A19" s="5">
        <v>17</v>
      </c>
      <c r="B19" s="1" t="s">
        <v>55</v>
      </c>
      <c r="C19" s="4" t="s">
        <v>97</v>
      </c>
      <c r="D19" s="10">
        <v>3</v>
      </c>
      <c r="E19" s="7"/>
    </row>
    <row r="20" spans="1:5" ht="16.5" customHeight="1">
      <c r="A20" s="5">
        <v>18</v>
      </c>
      <c r="B20" s="1" t="s">
        <v>55</v>
      </c>
      <c r="C20" s="4" t="s">
        <v>98</v>
      </c>
      <c r="D20" s="10">
        <v>4</v>
      </c>
      <c r="E20" s="7"/>
    </row>
    <row r="21" spans="1:5" ht="16.5" customHeight="1">
      <c r="A21" s="5">
        <v>19</v>
      </c>
      <c r="B21" s="1" t="s">
        <v>73</v>
      </c>
      <c r="C21" s="4">
        <v>1</v>
      </c>
      <c r="D21" s="1">
        <v>2</v>
      </c>
      <c r="E21" s="7"/>
    </row>
    <row r="22" spans="1:5" ht="16.5" customHeight="1">
      <c r="A22" s="5">
        <v>20</v>
      </c>
      <c r="B22" s="1" t="s">
        <v>73</v>
      </c>
      <c r="C22" s="4">
        <v>3</v>
      </c>
      <c r="D22" s="1">
        <v>2</v>
      </c>
      <c r="E22" s="7"/>
    </row>
    <row r="23" spans="1:5" ht="16.5" customHeight="1">
      <c r="A23" s="5">
        <v>21</v>
      </c>
      <c r="B23" s="1" t="s">
        <v>73</v>
      </c>
      <c r="C23" s="4">
        <v>5</v>
      </c>
      <c r="D23" s="1">
        <v>2</v>
      </c>
      <c r="E23" s="7"/>
    </row>
    <row r="24" spans="1:5" ht="16.5" customHeight="1">
      <c r="A24" s="5">
        <v>22</v>
      </c>
      <c r="B24" s="1" t="s">
        <v>73</v>
      </c>
      <c r="C24" s="4">
        <v>7</v>
      </c>
      <c r="D24" s="1">
        <v>2</v>
      </c>
      <c r="E24" s="7"/>
    </row>
    <row r="25" spans="1:5" ht="16.5" customHeight="1">
      <c r="A25" s="5">
        <v>23</v>
      </c>
      <c r="B25" s="1" t="s">
        <v>73</v>
      </c>
      <c r="C25" s="4">
        <v>9</v>
      </c>
      <c r="D25" s="1">
        <v>2</v>
      </c>
      <c r="E25" s="7"/>
    </row>
    <row r="26" spans="1:5" ht="16.5" customHeight="1">
      <c r="A26" s="5">
        <v>24</v>
      </c>
      <c r="B26" s="1" t="s">
        <v>73</v>
      </c>
      <c r="C26" s="9">
        <v>21</v>
      </c>
      <c r="D26" s="1">
        <v>2</v>
      </c>
      <c r="E26" s="7"/>
    </row>
    <row r="27" spans="1:5" ht="16.5" customHeight="1">
      <c r="A27" s="5">
        <v>25</v>
      </c>
      <c r="B27" s="1" t="s">
        <v>73</v>
      </c>
      <c r="C27" s="4">
        <v>23</v>
      </c>
      <c r="D27" s="1">
        <v>2</v>
      </c>
      <c r="E27" s="7"/>
    </row>
    <row r="28" spans="1:5" ht="16.5" customHeight="1">
      <c r="A28" s="5">
        <v>26</v>
      </c>
      <c r="B28" s="1" t="s">
        <v>73</v>
      </c>
      <c r="C28" s="4">
        <v>27</v>
      </c>
      <c r="D28" s="1">
        <v>2</v>
      </c>
      <c r="E28" s="7"/>
    </row>
    <row r="29" spans="1:5" ht="16.5" customHeight="1">
      <c r="A29" s="5">
        <v>27</v>
      </c>
      <c r="B29" s="1" t="s">
        <v>69</v>
      </c>
      <c r="C29" s="3" t="s">
        <v>25</v>
      </c>
      <c r="D29" s="1">
        <v>4</v>
      </c>
      <c r="E29" s="7"/>
    </row>
    <row r="30" spans="1:5" ht="16.5" customHeight="1">
      <c r="A30" s="5">
        <v>28</v>
      </c>
      <c r="B30" s="87" t="s">
        <v>69</v>
      </c>
      <c r="C30" s="94">
        <v>23</v>
      </c>
      <c r="D30" s="87">
        <v>6</v>
      </c>
      <c r="E30" s="7"/>
    </row>
    <row r="31" spans="1:5" ht="16.5" customHeight="1">
      <c r="A31" s="5">
        <v>29</v>
      </c>
      <c r="B31" s="87" t="s">
        <v>69</v>
      </c>
      <c r="C31" s="94">
        <v>25</v>
      </c>
      <c r="D31" s="87">
        <v>4</v>
      </c>
      <c r="E31" s="13"/>
    </row>
    <row r="32" spans="1:5" ht="16.5" customHeight="1">
      <c r="A32" s="5">
        <v>30</v>
      </c>
      <c r="B32" s="1" t="s">
        <v>69</v>
      </c>
      <c r="C32" s="4">
        <v>29</v>
      </c>
      <c r="D32" s="1">
        <v>4</v>
      </c>
      <c r="E32" s="13"/>
    </row>
    <row r="33" spans="1:5" ht="16.5" customHeight="1">
      <c r="A33" s="5">
        <v>31</v>
      </c>
      <c r="B33" s="1" t="s">
        <v>69</v>
      </c>
      <c r="C33" s="4">
        <v>27</v>
      </c>
      <c r="D33" s="1">
        <v>12</v>
      </c>
      <c r="E33" s="13"/>
    </row>
    <row r="34" spans="1:5" ht="16.5" customHeight="1">
      <c r="A34" s="5">
        <v>32</v>
      </c>
      <c r="B34" s="1" t="s">
        <v>69</v>
      </c>
      <c r="C34" s="9">
        <v>32</v>
      </c>
      <c r="D34" s="1">
        <v>16</v>
      </c>
      <c r="E34" s="7"/>
    </row>
    <row r="35" spans="1:5" ht="16.5" customHeight="1">
      <c r="A35" s="5">
        <v>33</v>
      </c>
      <c r="B35" s="1" t="s">
        <v>69</v>
      </c>
      <c r="C35" s="4">
        <v>33</v>
      </c>
      <c r="D35" s="1">
        <v>4</v>
      </c>
      <c r="E35" s="13"/>
    </row>
    <row r="36" spans="1:5" ht="16.5" customHeight="1">
      <c r="A36" s="5">
        <v>34</v>
      </c>
      <c r="B36" s="1" t="s">
        <v>69</v>
      </c>
      <c r="C36" s="4">
        <v>34</v>
      </c>
      <c r="D36" s="1">
        <v>16</v>
      </c>
      <c r="E36" s="7"/>
    </row>
    <row r="37" spans="1:5" ht="16.5" customHeight="1">
      <c r="A37" s="5">
        <v>35</v>
      </c>
      <c r="B37" s="87" t="s">
        <v>8</v>
      </c>
      <c r="C37" s="88" t="s">
        <v>303</v>
      </c>
      <c r="D37" s="87">
        <v>2</v>
      </c>
      <c r="E37" s="7"/>
    </row>
    <row r="38" spans="1:5" ht="16.5" customHeight="1">
      <c r="A38" s="5">
        <v>36</v>
      </c>
      <c r="B38" s="87" t="s">
        <v>8</v>
      </c>
      <c r="C38" s="94">
        <v>14</v>
      </c>
      <c r="D38" s="87">
        <v>12</v>
      </c>
      <c r="E38" s="7"/>
    </row>
    <row r="39" spans="1:5" ht="16.5" customHeight="1">
      <c r="A39" s="5">
        <v>37</v>
      </c>
      <c r="B39" s="87" t="s">
        <v>8</v>
      </c>
      <c r="C39" s="88" t="s">
        <v>30</v>
      </c>
      <c r="D39" s="87">
        <v>6</v>
      </c>
      <c r="E39" s="7"/>
    </row>
    <row r="40" spans="1:5" ht="16.5" customHeight="1">
      <c r="A40" s="5">
        <v>38</v>
      </c>
      <c r="B40" s="87" t="s">
        <v>8</v>
      </c>
      <c r="C40" s="88" t="s">
        <v>9</v>
      </c>
      <c r="D40" s="87">
        <v>6</v>
      </c>
      <c r="E40" s="7"/>
    </row>
    <row r="41" spans="1:5" ht="16.5" customHeight="1">
      <c r="A41" s="5">
        <v>39</v>
      </c>
      <c r="B41" s="87" t="s">
        <v>8</v>
      </c>
      <c r="C41" s="88" t="s">
        <v>10</v>
      </c>
      <c r="D41" s="87">
        <v>6</v>
      </c>
      <c r="E41" s="20"/>
    </row>
    <row r="42" spans="1:5" ht="16.5" customHeight="1">
      <c r="A42" s="5"/>
      <c r="B42" s="8" t="s">
        <v>32</v>
      </c>
      <c r="C42" s="2"/>
      <c r="D42" s="11">
        <v>183</v>
      </c>
      <c r="E42" s="20"/>
    </row>
    <row r="43" spans="1:5" ht="16.5" customHeight="1">
      <c r="C43" s="24"/>
      <c r="D43" s="25"/>
      <c r="E43" s="6"/>
    </row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71" s="41" customFormat="1"/>
  </sheetData>
  <mergeCells count="1">
    <mergeCell ref="A1:D1"/>
  </mergeCells>
  <phoneticPr fontId="10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workbookViewId="0">
      <selection activeCell="G9" sqref="G9"/>
    </sheetView>
  </sheetViews>
  <sheetFormatPr defaultRowHeight="15.75"/>
  <cols>
    <col min="1" max="1" width="9.140625" style="12"/>
    <col min="2" max="2" width="16.7109375" style="12" customWidth="1"/>
    <col min="3" max="16384" width="9.140625" style="12"/>
  </cols>
  <sheetData>
    <row r="1" spans="1:5" ht="18" customHeight="1">
      <c r="A1" s="117" t="s">
        <v>308</v>
      </c>
      <c r="B1" s="117"/>
      <c r="C1" s="117"/>
      <c r="D1" s="117"/>
      <c r="E1" s="85"/>
    </row>
    <row r="2" spans="1:5" ht="18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5" ht="47.25" customHeight="1">
      <c r="A3" s="5">
        <v>1</v>
      </c>
      <c r="B3" s="1" t="s">
        <v>8</v>
      </c>
      <c r="C3" s="4">
        <v>1</v>
      </c>
      <c r="D3" s="1">
        <v>11</v>
      </c>
      <c r="E3" s="7"/>
    </row>
    <row r="4" spans="1:5" ht="16.5" customHeight="1">
      <c r="A4" s="5">
        <v>2</v>
      </c>
      <c r="B4" s="1" t="s">
        <v>8</v>
      </c>
      <c r="C4" s="4">
        <v>3</v>
      </c>
      <c r="D4" s="1">
        <v>5</v>
      </c>
      <c r="E4" s="7"/>
    </row>
    <row r="5" spans="1:5" ht="16.5" customHeight="1">
      <c r="A5" s="5">
        <v>3</v>
      </c>
      <c r="B5" s="1" t="s">
        <v>8</v>
      </c>
      <c r="C5" s="4">
        <v>5</v>
      </c>
      <c r="D5" s="1">
        <v>7</v>
      </c>
      <c r="E5" s="7"/>
    </row>
    <row r="6" spans="1:5" ht="16.5" customHeight="1">
      <c r="A6" s="5">
        <v>4</v>
      </c>
      <c r="B6" s="1" t="s">
        <v>8</v>
      </c>
      <c r="C6" s="9">
        <v>6</v>
      </c>
      <c r="D6" s="1">
        <v>7</v>
      </c>
      <c r="E6" s="7"/>
    </row>
    <row r="7" spans="1:5" ht="16.5" customHeight="1">
      <c r="A7" s="5">
        <v>5</v>
      </c>
      <c r="B7" s="1" t="s">
        <v>8</v>
      </c>
      <c r="C7" s="2" t="s">
        <v>50</v>
      </c>
      <c r="D7" s="1">
        <v>6</v>
      </c>
      <c r="E7" s="7"/>
    </row>
    <row r="8" spans="1:5" ht="16.5" customHeight="1">
      <c r="A8" s="5">
        <v>6</v>
      </c>
      <c r="B8" s="1" t="s">
        <v>8</v>
      </c>
      <c r="C8" s="4">
        <v>7</v>
      </c>
      <c r="D8" s="1">
        <v>5</v>
      </c>
      <c r="E8" s="7"/>
    </row>
    <row r="9" spans="1:5" ht="16.5" customHeight="1">
      <c r="A9" s="5">
        <v>7</v>
      </c>
      <c r="B9" s="1" t="s">
        <v>8</v>
      </c>
      <c r="C9" s="9">
        <v>8</v>
      </c>
      <c r="D9" s="1">
        <v>7</v>
      </c>
      <c r="E9" s="7"/>
    </row>
    <row r="10" spans="1:5" ht="16.5" customHeight="1">
      <c r="A10" s="5">
        <v>8</v>
      </c>
      <c r="B10" s="1" t="s">
        <v>8</v>
      </c>
      <c r="C10" s="3" t="s">
        <v>28</v>
      </c>
      <c r="D10" s="1">
        <v>6</v>
      </c>
      <c r="E10" s="7"/>
    </row>
    <row r="11" spans="1:5" ht="16.5" customHeight="1">
      <c r="A11" s="5">
        <v>9</v>
      </c>
      <c r="B11" s="1" t="s">
        <v>8</v>
      </c>
      <c r="C11" s="3" t="s">
        <v>57</v>
      </c>
      <c r="D11" s="1">
        <v>4</v>
      </c>
      <c r="E11" s="7"/>
    </row>
    <row r="12" spans="1:5" ht="16.5" customHeight="1">
      <c r="A12" s="5">
        <v>10</v>
      </c>
      <c r="B12" s="1" t="s">
        <v>8</v>
      </c>
      <c r="C12" s="3" t="s">
        <v>263</v>
      </c>
      <c r="D12" s="1">
        <v>2</v>
      </c>
      <c r="E12" s="7"/>
    </row>
    <row r="13" spans="1:5" ht="16.5" customHeight="1">
      <c r="A13" s="5">
        <v>11</v>
      </c>
      <c r="B13" s="1" t="s">
        <v>8</v>
      </c>
      <c r="C13" s="4">
        <v>12</v>
      </c>
      <c r="D13" s="1">
        <v>7</v>
      </c>
      <c r="E13" s="7"/>
    </row>
    <row r="14" spans="1:5" ht="16.5" customHeight="1">
      <c r="A14" s="5">
        <v>12</v>
      </c>
      <c r="B14" s="1" t="s">
        <v>8</v>
      </c>
      <c r="C14" s="3" t="s">
        <v>52</v>
      </c>
      <c r="D14" s="1">
        <v>6</v>
      </c>
      <c r="E14" s="7"/>
    </row>
    <row r="15" spans="1:5" ht="16.5" customHeight="1">
      <c r="A15" s="5">
        <v>13</v>
      </c>
      <c r="B15" s="1" t="s">
        <v>264</v>
      </c>
      <c r="C15" s="4">
        <v>4</v>
      </c>
      <c r="D15" s="1">
        <v>8</v>
      </c>
      <c r="E15" s="7"/>
    </row>
    <row r="16" spans="1:5" ht="16.5" customHeight="1">
      <c r="A16" s="5">
        <v>14</v>
      </c>
      <c r="B16" s="1" t="s">
        <v>264</v>
      </c>
      <c r="C16" s="4">
        <v>8</v>
      </c>
      <c r="D16" s="1">
        <v>4</v>
      </c>
      <c r="E16" s="7"/>
    </row>
    <row r="17" spans="1:5" ht="16.5" customHeight="1">
      <c r="A17" s="5">
        <v>15</v>
      </c>
      <c r="B17" s="1" t="s">
        <v>264</v>
      </c>
      <c r="C17" s="2" t="s">
        <v>29</v>
      </c>
      <c r="D17" s="1">
        <v>3</v>
      </c>
      <c r="E17" s="7"/>
    </row>
    <row r="18" spans="1:5" ht="16.5" customHeight="1">
      <c r="A18" s="5">
        <v>16</v>
      </c>
      <c r="B18" s="1" t="s">
        <v>264</v>
      </c>
      <c r="C18" s="3" t="s">
        <v>33</v>
      </c>
      <c r="D18" s="1">
        <v>3</v>
      </c>
      <c r="E18" s="7"/>
    </row>
    <row r="19" spans="1:5" ht="16.5" customHeight="1">
      <c r="A19" s="5">
        <v>17</v>
      </c>
      <c r="B19" s="1" t="s">
        <v>265</v>
      </c>
      <c r="C19" s="2" t="s">
        <v>59</v>
      </c>
      <c r="D19" s="1">
        <v>7</v>
      </c>
      <c r="E19" s="7"/>
    </row>
    <row r="20" spans="1:5" ht="16.5" customHeight="1">
      <c r="A20" s="5">
        <v>18</v>
      </c>
      <c r="B20" s="1" t="s">
        <v>265</v>
      </c>
      <c r="C20" s="3" t="s">
        <v>60</v>
      </c>
      <c r="D20" s="1">
        <v>3</v>
      </c>
      <c r="E20" s="7"/>
    </row>
    <row r="21" spans="1:5" ht="16.5" customHeight="1">
      <c r="A21" s="5">
        <v>19</v>
      </c>
      <c r="B21" s="1" t="s">
        <v>265</v>
      </c>
      <c r="C21" s="4">
        <v>10</v>
      </c>
      <c r="D21" s="1">
        <v>4</v>
      </c>
      <c r="E21" s="7"/>
    </row>
    <row r="22" spans="1:5" ht="16.5" customHeight="1">
      <c r="A22" s="5">
        <v>20</v>
      </c>
      <c r="B22" s="1" t="s">
        <v>55</v>
      </c>
      <c r="C22" s="3" t="s">
        <v>29</v>
      </c>
      <c r="D22" s="1">
        <v>2</v>
      </c>
      <c r="E22" s="7"/>
    </row>
    <row r="23" spans="1:5" ht="16.5" customHeight="1">
      <c r="A23" s="5">
        <v>21</v>
      </c>
      <c r="B23" s="1" t="s">
        <v>55</v>
      </c>
      <c r="C23" s="2" t="s">
        <v>33</v>
      </c>
      <c r="D23" s="1">
        <v>2</v>
      </c>
      <c r="E23" s="7"/>
    </row>
    <row r="24" spans="1:5" ht="16.5" customHeight="1">
      <c r="A24" s="5">
        <v>22</v>
      </c>
      <c r="B24" s="1" t="s">
        <v>55</v>
      </c>
      <c r="C24" s="9">
        <v>12</v>
      </c>
      <c r="D24" s="1">
        <v>6</v>
      </c>
      <c r="E24" s="7"/>
    </row>
    <row r="25" spans="1:5" ht="16.5" customHeight="1">
      <c r="A25" s="5">
        <v>23</v>
      </c>
      <c r="B25" s="1" t="s">
        <v>55</v>
      </c>
      <c r="C25" s="9">
        <v>14</v>
      </c>
      <c r="D25" s="1">
        <v>7</v>
      </c>
      <c r="E25" s="7"/>
    </row>
    <row r="26" spans="1:5" ht="16.5" customHeight="1">
      <c r="A26" s="5">
        <v>24</v>
      </c>
      <c r="B26" s="1" t="s">
        <v>58</v>
      </c>
      <c r="C26" s="3" t="s">
        <v>67</v>
      </c>
      <c r="D26" s="1">
        <v>2</v>
      </c>
      <c r="E26" s="7"/>
    </row>
    <row r="27" spans="1:5" ht="16.5" customHeight="1">
      <c r="A27" s="5">
        <v>25</v>
      </c>
      <c r="B27" s="1" t="s">
        <v>58</v>
      </c>
      <c r="C27" s="3" t="s">
        <v>68</v>
      </c>
      <c r="D27" s="1">
        <v>8</v>
      </c>
      <c r="E27" s="7"/>
    </row>
    <row r="28" spans="1:5" ht="16.5" customHeight="1">
      <c r="A28" s="5">
        <v>26</v>
      </c>
      <c r="B28" s="1" t="s">
        <v>58</v>
      </c>
      <c r="C28" s="9">
        <v>23</v>
      </c>
      <c r="D28" s="1">
        <v>6</v>
      </c>
      <c r="E28" s="7"/>
    </row>
    <row r="29" spans="1:5" ht="16.5" customHeight="1">
      <c r="A29" s="5">
        <v>27</v>
      </c>
      <c r="B29" s="1" t="s">
        <v>58</v>
      </c>
      <c r="C29" s="3" t="s">
        <v>266</v>
      </c>
      <c r="D29" s="1">
        <v>7</v>
      </c>
      <c r="E29" s="7"/>
    </row>
    <row r="30" spans="1:5" ht="16.5" customHeight="1">
      <c r="A30" s="5">
        <v>28</v>
      </c>
      <c r="B30" s="1" t="s">
        <v>58</v>
      </c>
      <c r="C30" s="4">
        <v>25</v>
      </c>
      <c r="D30" s="1">
        <v>8</v>
      </c>
      <c r="E30" s="7"/>
    </row>
    <row r="31" spans="1:5" ht="16.5" customHeight="1">
      <c r="A31" s="5">
        <v>29</v>
      </c>
      <c r="B31" s="1" t="s">
        <v>58</v>
      </c>
      <c r="C31" s="4">
        <v>27</v>
      </c>
      <c r="D31" s="1">
        <v>12</v>
      </c>
      <c r="E31" s="7"/>
    </row>
    <row r="32" spans="1:5" ht="16.5" customHeight="1">
      <c r="A32" s="5">
        <v>30</v>
      </c>
      <c r="B32" s="1" t="s">
        <v>58</v>
      </c>
      <c r="C32" s="4">
        <v>29</v>
      </c>
      <c r="D32" s="1">
        <v>8</v>
      </c>
      <c r="E32" s="7"/>
    </row>
    <row r="33" spans="1:5" ht="16.5" customHeight="1">
      <c r="A33" s="5">
        <v>31</v>
      </c>
      <c r="B33" s="1" t="s">
        <v>70</v>
      </c>
      <c r="C33" s="4">
        <v>3</v>
      </c>
      <c r="D33" s="1">
        <v>4</v>
      </c>
      <c r="E33" s="7"/>
    </row>
    <row r="34" spans="1:5" ht="16.5" customHeight="1">
      <c r="A34" s="5">
        <v>32</v>
      </c>
      <c r="B34" s="1" t="s">
        <v>70</v>
      </c>
      <c r="C34" s="4">
        <v>5</v>
      </c>
      <c r="D34" s="1">
        <v>4</v>
      </c>
      <c r="E34" s="7"/>
    </row>
    <row r="35" spans="1:5" ht="16.5" customHeight="1">
      <c r="A35" s="5">
        <v>33</v>
      </c>
      <c r="B35" s="1" t="s">
        <v>70</v>
      </c>
      <c r="C35" s="4">
        <v>1</v>
      </c>
      <c r="D35" s="1">
        <v>2</v>
      </c>
      <c r="E35" s="13"/>
    </row>
    <row r="36" spans="1:5" ht="16.5" customHeight="1">
      <c r="A36" s="5">
        <v>34</v>
      </c>
      <c r="B36" s="1" t="s">
        <v>70</v>
      </c>
      <c r="C36" s="4">
        <v>4</v>
      </c>
      <c r="D36" s="1">
        <v>4</v>
      </c>
      <c r="E36" s="13"/>
    </row>
    <row r="37" spans="1:5" ht="16.5" customHeight="1">
      <c r="A37" s="5">
        <v>35</v>
      </c>
      <c r="B37" s="1" t="s">
        <v>72</v>
      </c>
      <c r="C37" s="9">
        <v>2</v>
      </c>
      <c r="D37" s="1">
        <v>6</v>
      </c>
      <c r="E37" s="13"/>
    </row>
    <row r="38" spans="1:5" ht="16.5" customHeight="1">
      <c r="A38" s="5">
        <v>36</v>
      </c>
      <c r="B38" s="1" t="s">
        <v>72</v>
      </c>
      <c r="C38" s="4">
        <v>4</v>
      </c>
      <c r="D38" s="1">
        <v>6</v>
      </c>
      <c r="E38" s="7"/>
    </row>
    <row r="39" spans="1:5" ht="16.5" customHeight="1">
      <c r="A39" s="5">
        <v>37</v>
      </c>
      <c r="B39" s="87" t="s">
        <v>62</v>
      </c>
      <c r="C39" s="94">
        <v>5</v>
      </c>
      <c r="D39" s="89">
        <v>6</v>
      </c>
      <c r="E39" s="7"/>
    </row>
    <row r="40" spans="1:5" ht="16.5" customHeight="1">
      <c r="A40" s="5"/>
      <c r="B40" s="8" t="s">
        <v>32</v>
      </c>
      <c r="C40" s="4"/>
      <c r="D40" s="8">
        <v>205</v>
      </c>
      <c r="E40" s="7"/>
    </row>
    <row r="41" spans="1:5" ht="16.5" customHeight="1">
      <c r="C41" s="24"/>
      <c r="D41" s="25"/>
      <c r="E41" s="20"/>
    </row>
    <row r="42" spans="1:5" ht="16.5" customHeight="1">
      <c r="C42" s="24"/>
      <c r="D42" s="25"/>
      <c r="E42" s="20"/>
    </row>
    <row r="43" spans="1:5" ht="16.5" customHeight="1"/>
    <row r="44" spans="1:5" ht="16.5" customHeight="1"/>
    <row r="45" spans="1:5" ht="16.5" customHeight="1"/>
    <row r="46" spans="1:5" ht="15.75" customHeight="1"/>
    <row r="47" spans="1:5" ht="15.75" customHeight="1"/>
    <row r="48" spans="1:5" ht="15.75" customHeight="1"/>
    <row r="49" ht="1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58" s="41" customFormat="1"/>
  </sheetData>
  <mergeCells count="1">
    <mergeCell ref="A1:D1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8"/>
  <sheetViews>
    <sheetView topLeftCell="A13" workbookViewId="0">
      <selection activeCell="H25" sqref="H25"/>
    </sheetView>
  </sheetViews>
  <sheetFormatPr defaultRowHeight="15.75"/>
  <cols>
    <col min="1" max="1" width="9.140625" style="12"/>
    <col min="2" max="2" width="18.42578125" style="12" customWidth="1"/>
    <col min="3" max="3" width="17.140625" style="12" customWidth="1"/>
    <col min="4" max="6" width="9.140625" style="12"/>
    <col min="7" max="7" width="15.5703125" style="12" customWidth="1"/>
    <col min="8" max="16384" width="9.140625" style="12"/>
  </cols>
  <sheetData>
    <row r="1" spans="1:9" ht="18" customHeight="1">
      <c r="A1" s="117" t="s">
        <v>309</v>
      </c>
      <c r="B1" s="117"/>
      <c r="C1" s="117"/>
      <c r="D1" s="117"/>
      <c r="E1" s="85"/>
      <c r="F1" s="117"/>
      <c r="G1" s="117"/>
      <c r="H1" s="117"/>
      <c r="I1" s="117"/>
    </row>
    <row r="2" spans="1:9" ht="18" customHeight="1">
      <c r="A2" s="5" t="s">
        <v>1</v>
      </c>
      <c r="B2" s="5" t="s">
        <v>2</v>
      </c>
      <c r="C2" s="5" t="s">
        <v>3</v>
      </c>
      <c r="D2" s="5" t="s">
        <v>4</v>
      </c>
      <c r="E2" s="6"/>
      <c r="F2" s="5" t="s">
        <v>1</v>
      </c>
      <c r="G2" s="5" t="s">
        <v>2</v>
      </c>
      <c r="H2" s="5" t="s">
        <v>3</v>
      </c>
      <c r="I2" s="5" t="s">
        <v>4</v>
      </c>
    </row>
    <row r="3" spans="1:9" ht="47.25" customHeight="1">
      <c r="A3" s="5">
        <v>1</v>
      </c>
      <c r="B3" s="1" t="s">
        <v>102</v>
      </c>
      <c r="C3" s="4">
        <v>2</v>
      </c>
      <c r="D3" s="1">
        <v>3</v>
      </c>
      <c r="E3" s="7"/>
      <c r="F3" s="5">
        <v>52</v>
      </c>
      <c r="G3" s="1" t="s">
        <v>109</v>
      </c>
      <c r="H3" s="3">
        <v>2</v>
      </c>
      <c r="I3" s="1">
        <v>2</v>
      </c>
    </row>
    <row r="4" spans="1:9" ht="16.5" customHeight="1">
      <c r="A4" s="5">
        <v>2</v>
      </c>
      <c r="B4" s="1" t="s">
        <v>102</v>
      </c>
      <c r="C4" s="3" t="s">
        <v>39</v>
      </c>
      <c r="D4" s="1">
        <v>2</v>
      </c>
      <c r="E4" s="7"/>
      <c r="F4" s="5">
        <v>53</v>
      </c>
      <c r="G4" s="1" t="s">
        <v>109</v>
      </c>
      <c r="H4" s="3">
        <v>4</v>
      </c>
      <c r="I4" s="1">
        <v>5</v>
      </c>
    </row>
    <row r="5" spans="1:9" ht="16.5" customHeight="1">
      <c r="A5" s="5">
        <v>3</v>
      </c>
      <c r="B5" s="1" t="s">
        <v>102</v>
      </c>
      <c r="C5" s="4">
        <v>3</v>
      </c>
      <c r="D5" s="10">
        <v>8</v>
      </c>
      <c r="E5" s="7"/>
      <c r="F5" s="5">
        <v>54</v>
      </c>
      <c r="G5" s="1" t="s">
        <v>109</v>
      </c>
      <c r="H5" s="3" t="s">
        <v>51</v>
      </c>
      <c r="I5" s="1">
        <v>2</v>
      </c>
    </row>
    <row r="6" spans="1:9" ht="16.5" customHeight="1">
      <c r="A6" s="5">
        <v>4</v>
      </c>
      <c r="B6" s="1" t="s">
        <v>102</v>
      </c>
      <c r="C6" s="4">
        <v>4</v>
      </c>
      <c r="D6" s="1">
        <v>3</v>
      </c>
      <c r="E6" s="7"/>
      <c r="F6" s="5">
        <v>55</v>
      </c>
      <c r="G6" s="1" t="s">
        <v>109</v>
      </c>
      <c r="H6" s="4">
        <v>8</v>
      </c>
      <c r="I6" s="1">
        <v>4</v>
      </c>
    </row>
    <row r="7" spans="1:9" ht="16.5" customHeight="1">
      <c r="A7" s="5">
        <v>5</v>
      </c>
      <c r="B7" s="1" t="s">
        <v>102</v>
      </c>
      <c r="C7" s="4">
        <v>6</v>
      </c>
      <c r="D7" s="1">
        <v>4</v>
      </c>
      <c r="E7" s="7"/>
      <c r="F7" s="5">
        <v>56</v>
      </c>
      <c r="G7" s="1" t="s">
        <v>115</v>
      </c>
      <c r="H7" s="4">
        <v>6</v>
      </c>
      <c r="I7" s="1">
        <v>3</v>
      </c>
    </row>
    <row r="8" spans="1:9" ht="16.5" customHeight="1">
      <c r="A8" s="5">
        <v>6</v>
      </c>
      <c r="B8" s="1" t="s">
        <v>102</v>
      </c>
      <c r="C8" s="4">
        <v>8</v>
      </c>
      <c r="D8" s="1">
        <v>5</v>
      </c>
      <c r="E8" s="7"/>
      <c r="F8" s="5">
        <v>57</v>
      </c>
      <c r="G8" s="1" t="s">
        <v>115</v>
      </c>
      <c r="H8" s="3" t="s">
        <v>50</v>
      </c>
      <c r="I8" s="1">
        <v>3</v>
      </c>
    </row>
    <row r="9" spans="1:9" ht="16.5" customHeight="1">
      <c r="A9" s="5">
        <v>7</v>
      </c>
      <c r="B9" s="1" t="s">
        <v>102</v>
      </c>
      <c r="C9" s="3" t="s">
        <v>28</v>
      </c>
      <c r="D9" s="1">
        <v>2</v>
      </c>
      <c r="E9" s="7"/>
      <c r="F9" s="5">
        <v>58</v>
      </c>
      <c r="G9" s="1" t="s">
        <v>115</v>
      </c>
      <c r="H9" s="4">
        <v>8</v>
      </c>
      <c r="I9" s="1">
        <v>5</v>
      </c>
    </row>
    <row r="10" spans="1:9" ht="16.5" customHeight="1">
      <c r="A10" s="5">
        <v>8</v>
      </c>
      <c r="B10" s="1" t="s">
        <v>102</v>
      </c>
      <c r="C10" s="4">
        <v>11</v>
      </c>
      <c r="D10" s="10">
        <v>4</v>
      </c>
      <c r="E10" s="7"/>
      <c r="F10" s="5">
        <v>59</v>
      </c>
      <c r="G10" s="1" t="s">
        <v>115</v>
      </c>
      <c r="H10" s="3" t="s">
        <v>28</v>
      </c>
      <c r="I10" s="1">
        <v>4</v>
      </c>
    </row>
    <row r="11" spans="1:9" ht="16.5" customHeight="1">
      <c r="A11" s="5">
        <v>9</v>
      </c>
      <c r="B11" s="1" t="s">
        <v>102</v>
      </c>
      <c r="C11" s="3" t="s">
        <v>52</v>
      </c>
      <c r="D11" s="1">
        <v>8</v>
      </c>
      <c r="E11" s="7"/>
      <c r="F11" s="5">
        <v>60</v>
      </c>
      <c r="G11" s="1" t="s">
        <v>115</v>
      </c>
      <c r="H11" s="4">
        <v>10</v>
      </c>
      <c r="I11" s="10">
        <v>6</v>
      </c>
    </row>
    <row r="12" spans="1:9" ht="16.5" customHeight="1">
      <c r="A12" s="5">
        <v>10</v>
      </c>
      <c r="B12" s="1" t="s">
        <v>102</v>
      </c>
      <c r="C12" s="4">
        <v>15</v>
      </c>
      <c r="D12" s="1">
        <v>2</v>
      </c>
      <c r="E12" s="7"/>
      <c r="F12" s="5">
        <v>61</v>
      </c>
      <c r="G12" s="1" t="s">
        <v>115</v>
      </c>
      <c r="H12" s="4">
        <v>12</v>
      </c>
      <c r="I12" s="10">
        <v>6</v>
      </c>
    </row>
    <row r="13" spans="1:9" ht="16.5" customHeight="1">
      <c r="A13" s="5">
        <v>11</v>
      </c>
      <c r="B13" s="1" t="s">
        <v>102</v>
      </c>
      <c r="C13" s="3" t="s">
        <v>107</v>
      </c>
      <c r="D13" s="1">
        <v>6</v>
      </c>
      <c r="E13" s="7"/>
      <c r="F13" s="5">
        <v>62</v>
      </c>
      <c r="G13" s="1" t="s">
        <v>108</v>
      </c>
      <c r="H13" s="4">
        <v>2</v>
      </c>
      <c r="I13" s="1">
        <v>3</v>
      </c>
    </row>
    <row r="14" spans="1:9" ht="16.5" customHeight="1">
      <c r="A14" s="5">
        <v>12</v>
      </c>
      <c r="B14" s="1" t="s">
        <v>102</v>
      </c>
      <c r="C14" s="4">
        <v>17</v>
      </c>
      <c r="D14" s="10">
        <v>2</v>
      </c>
      <c r="E14" s="7"/>
      <c r="F14" s="5">
        <v>63</v>
      </c>
      <c r="G14" s="1" t="s">
        <v>108</v>
      </c>
      <c r="H14" s="3" t="s">
        <v>39</v>
      </c>
      <c r="I14" s="1">
        <v>3</v>
      </c>
    </row>
    <row r="15" spans="1:9" ht="16.5" customHeight="1">
      <c r="A15" s="5">
        <v>13</v>
      </c>
      <c r="B15" s="1" t="s">
        <v>102</v>
      </c>
      <c r="C15" s="3" t="s">
        <v>23</v>
      </c>
      <c r="D15" s="1">
        <v>10</v>
      </c>
      <c r="E15" s="7"/>
      <c r="F15" s="5">
        <v>64</v>
      </c>
      <c r="G15" s="1" t="s">
        <v>108</v>
      </c>
      <c r="H15" s="4">
        <v>12</v>
      </c>
      <c r="I15" s="1">
        <v>2</v>
      </c>
    </row>
    <row r="16" spans="1:9" ht="16.5" customHeight="1">
      <c r="A16" s="5">
        <v>14</v>
      </c>
      <c r="B16" s="1" t="s">
        <v>102</v>
      </c>
      <c r="C16" s="4">
        <v>21</v>
      </c>
      <c r="D16" s="1">
        <v>2</v>
      </c>
      <c r="E16" s="7"/>
      <c r="F16" s="5">
        <v>65</v>
      </c>
      <c r="G16" s="1" t="s">
        <v>113</v>
      </c>
      <c r="H16" s="3" t="s">
        <v>114</v>
      </c>
      <c r="I16" s="1">
        <v>2</v>
      </c>
    </row>
    <row r="17" spans="1:9" ht="16.5" customHeight="1">
      <c r="A17" s="5">
        <v>15</v>
      </c>
      <c r="B17" s="1" t="s">
        <v>102</v>
      </c>
      <c r="C17" s="3">
        <v>22</v>
      </c>
      <c r="D17" s="1">
        <v>8</v>
      </c>
      <c r="E17" s="7"/>
      <c r="F17" s="95"/>
      <c r="G17" s="96" t="s">
        <v>32</v>
      </c>
      <c r="H17" s="96"/>
      <c r="I17" s="96">
        <v>285</v>
      </c>
    </row>
    <row r="18" spans="1:9" ht="16.5" customHeight="1">
      <c r="A18" s="5">
        <v>16</v>
      </c>
      <c r="B18" s="1" t="s">
        <v>102</v>
      </c>
      <c r="C18" s="3">
        <v>24</v>
      </c>
      <c r="D18" s="1">
        <v>5</v>
      </c>
      <c r="E18" s="7"/>
    </row>
    <row r="19" spans="1:9" ht="16.5" customHeight="1">
      <c r="A19" s="5">
        <v>17</v>
      </c>
      <c r="B19" s="1" t="s">
        <v>102</v>
      </c>
      <c r="C19" s="4">
        <v>25</v>
      </c>
      <c r="D19" s="1">
        <v>4</v>
      </c>
      <c r="E19" s="7"/>
    </row>
    <row r="20" spans="1:9" ht="16.5" customHeight="1">
      <c r="A20" s="5">
        <v>18</v>
      </c>
      <c r="B20" s="1" t="s">
        <v>102</v>
      </c>
      <c r="C20" s="4">
        <v>26</v>
      </c>
      <c r="D20" s="1">
        <v>1</v>
      </c>
      <c r="E20" s="7"/>
    </row>
    <row r="21" spans="1:9" ht="16.5" customHeight="1">
      <c r="A21" s="5">
        <v>19</v>
      </c>
      <c r="B21" s="1" t="s">
        <v>102</v>
      </c>
      <c r="C21" s="3" t="s">
        <v>76</v>
      </c>
      <c r="D21" s="1">
        <v>4</v>
      </c>
      <c r="E21" s="7"/>
    </row>
    <row r="22" spans="1:9" ht="16.5" customHeight="1">
      <c r="A22" s="5">
        <v>20</v>
      </c>
      <c r="B22" s="1" t="s">
        <v>102</v>
      </c>
      <c r="C22" s="4">
        <v>27</v>
      </c>
      <c r="D22" s="1">
        <v>4</v>
      </c>
      <c r="E22" s="7"/>
    </row>
    <row r="23" spans="1:9" ht="16.5" customHeight="1">
      <c r="A23" s="5">
        <v>21</v>
      </c>
      <c r="B23" s="1" t="s">
        <v>102</v>
      </c>
      <c r="C23" s="4">
        <v>30</v>
      </c>
      <c r="D23" s="1">
        <v>4</v>
      </c>
      <c r="E23" s="7"/>
    </row>
    <row r="24" spans="1:9" ht="16.5" customHeight="1">
      <c r="A24" s="5">
        <v>22</v>
      </c>
      <c r="B24" s="1" t="s">
        <v>72</v>
      </c>
      <c r="C24" s="4">
        <v>24</v>
      </c>
      <c r="D24" s="1">
        <v>6</v>
      </c>
      <c r="E24" s="7"/>
    </row>
    <row r="25" spans="1:9" ht="16.5" customHeight="1">
      <c r="A25" s="5">
        <v>23</v>
      </c>
      <c r="B25" s="1" t="s">
        <v>72</v>
      </c>
      <c r="C25" s="4">
        <v>26</v>
      </c>
      <c r="D25" s="1">
        <v>6</v>
      </c>
      <c r="E25" s="7"/>
    </row>
    <row r="26" spans="1:9" ht="16.5" customHeight="1">
      <c r="A26" s="5">
        <v>24</v>
      </c>
      <c r="B26" s="1" t="s">
        <v>72</v>
      </c>
      <c r="C26" s="4">
        <v>28</v>
      </c>
      <c r="D26" s="1">
        <v>2</v>
      </c>
      <c r="E26" s="7"/>
    </row>
    <row r="27" spans="1:9" ht="16.5" customHeight="1">
      <c r="A27" s="5">
        <v>25</v>
      </c>
      <c r="B27" s="1" t="s">
        <v>72</v>
      </c>
      <c r="C27" s="9">
        <v>34</v>
      </c>
      <c r="D27" s="1">
        <v>2</v>
      </c>
      <c r="E27" s="7"/>
    </row>
    <row r="28" spans="1:9" ht="16.5" customHeight="1">
      <c r="A28" s="5">
        <v>26</v>
      </c>
      <c r="B28" s="1" t="s">
        <v>58</v>
      </c>
      <c r="C28" s="15">
        <v>2</v>
      </c>
      <c r="D28" s="14">
        <v>5</v>
      </c>
      <c r="E28" s="7"/>
    </row>
    <row r="29" spans="1:9" ht="16.5" customHeight="1">
      <c r="A29" s="5">
        <v>27</v>
      </c>
      <c r="B29" s="1" t="s">
        <v>58</v>
      </c>
      <c r="C29" s="3" t="s">
        <v>59</v>
      </c>
      <c r="D29" s="1">
        <v>3</v>
      </c>
      <c r="E29" s="7"/>
    </row>
    <row r="30" spans="1:9" ht="16.5" customHeight="1">
      <c r="A30" s="5">
        <v>28</v>
      </c>
      <c r="B30" s="1" t="s">
        <v>58</v>
      </c>
      <c r="C30" s="3" t="s">
        <v>60</v>
      </c>
      <c r="D30" s="1">
        <v>3</v>
      </c>
      <c r="E30" s="7"/>
    </row>
    <row r="31" spans="1:9" ht="16.5" customHeight="1">
      <c r="A31" s="5">
        <v>29</v>
      </c>
      <c r="B31" s="1" t="s">
        <v>58</v>
      </c>
      <c r="C31" s="4">
        <v>8</v>
      </c>
      <c r="D31" s="1">
        <v>6</v>
      </c>
      <c r="E31" s="7"/>
    </row>
    <row r="32" spans="1:9" ht="16.5" customHeight="1">
      <c r="A32" s="5">
        <v>30</v>
      </c>
      <c r="B32" s="1" t="s">
        <v>58</v>
      </c>
      <c r="C32" s="4">
        <v>10</v>
      </c>
      <c r="D32" s="1">
        <v>6</v>
      </c>
      <c r="E32" s="7"/>
    </row>
    <row r="33" spans="1:5" ht="16.5" customHeight="1">
      <c r="A33" s="5">
        <v>31</v>
      </c>
      <c r="B33" s="1" t="s">
        <v>58</v>
      </c>
      <c r="C33" s="3" t="s">
        <v>103</v>
      </c>
      <c r="D33" s="1">
        <v>2</v>
      </c>
      <c r="E33" s="7"/>
    </row>
    <row r="34" spans="1:5" ht="16.5" customHeight="1">
      <c r="A34" s="5">
        <v>32</v>
      </c>
      <c r="B34" s="1" t="s">
        <v>58</v>
      </c>
      <c r="C34" s="3" t="s">
        <v>30</v>
      </c>
      <c r="D34" s="1">
        <v>2</v>
      </c>
      <c r="E34" s="7"/>
    </row>
    <row r="35" spans="1:5" ht="16.5" customHeight="1">
      <c r="A35" s="5">
        <v>33</v>
      </c>
      <c r="B35" s="1" t="s">
        <v>58</v>
      </c>
      <c r="C35" s="3" t="s">
        <v>31</v>
      </c>
      <c r="D35" s="1">
        <v>2</v>
      </c>
      <c r="E35" s="7"/>
    </row>
    <row r="36" spans="1:5" ht="16.5" customHeight="1">
      <c r="A36" s="5">
        <v>34</v>
      </c>
      <c r="B36" s="1" t="s">
        <v>58</v>
      </c>
      <c r="C36" s="3" t="s">
        <v>9</v>
      </c>
      <c r="D36" s="1">
        <v>2</v>
      </c>
      <c r="E36" s="7"/>
    </row>
    <row r="37" spans="1:5" ht="16.5" customHeight="1">
      <c r="A37" s="5">
        <v>35</v>
      </c>
      <c r="B37" s="1" t="s">
        <v>104</v>
      </c>
      <c r="C37" s="4">
        <v>7</v>
      </c>
      <c r="D37" s="10">
        <v>4</v>
      </c>
      <c r="E37" s="7"/>
    </row>
    <row r="38" spans="1:5" ht="16.5" customHeight="1">
      <c r="A38" s="5">
        <v>36</v>
      </c>
      <c r="B38" s="1" t="s">
        <v>104</v>
      </c>
      <c r="C38" s="4">
        <v>10</v>
      </c>
      <c r="D38" s="10">
        <v>4</v>
      </c>
      <c r="E38" s="7"/>
    </row>
    <row r="39" spans="1:5" ht="16.5" customHeight="1">
      <c r="A39" s="5">
        <v>37</v>
      </c>
      <c r="B39" s="1" t="s">
        <v>105</v>
      </c>
      <c r="C39" s="4">
        <v>4</v>
      </c>
      <c r="D39" s="1">
        <v>4</v>
      </c>
      <c r="E39" s="7"/>
    </row>
    <row r="40" spans="1:5" ht="16.5" customHeight="1">
      <c r="A40" s="5">
        <v>38</v>
      </c>
      <c r="B40" s="1" t="s">
        <v>106</v>
      </c>
      <c r="C40" s="4">
        <v>8</v>
      </c>
      <c r="D40" s="1">
        <v>4</v>
      </c>
      <c r="E40" s="7"/>
    </row>
    <row r="41" spans="1:5" ht="16.5" customHeight="1">
      <c r="A41" s="5">
        <v>39</v>
      </c>
      <c r="B41" s="1" t="s">
        <v>106</v>
      </c>
      <c r="C41" s="4">
        <v>10</v>
      </c>
      <c r="D41" s="1">
        <v>8</v>
      </c>
      <c r="E41" s="7"/>
    </row>
    <row r="42" spans="1:5" ht="16.5" customHeight="1">
      <c r="A42" s="5">
        <v>40</v>
      </c>
      <c r="B42" s="1" t="s">
        <v>106</v>
      </c>
      <c r="C42" s="3" t="s">
        <v>29</v>
      </c>
      <c r="D42" s="1">
        <v>4</v>
      </c>
      <c r="E42" s="7"/>
    </row>
    <row r="43" spans="1:5" ht="16.5" customHeight="1">
      <c r="A43" s="5">
        <v>41</v>
      </c>
      <c r="B43" s="1" t="s">
        <v>106</v>
      </c>
      <c r="C43" s="4">
        <v>12</v>
      </c>
      <c r="D43" s="1">
        <v>4</v>
      </c>
      <c r="E43" s="7"/>
    </row>
    <row r="44" spans="1:5" ht="16.5" customHeight="1">
      <c r="A44" s="5">
        <v>42</v>
      </c>
      <c r="B44" s="1" t="s">
        <v>106</v>
      </c>
      <c r="C44" s="4">
        <v>14</v>
      </c>
      <c r="D44" s="1">
        <v>2</v>
      </c>
      <c r="E44" s="7"/>
    </row>
    <row r="45" spans="1:5" ht="16.5" customHeight="1">
      <c r="A45" s="5">
        <v>43</v>
      </c>
      <c r="B45" s="1" t="s">
        <v>106</v>
      </c>
      <c r="C45" s="4">
        <v>16</v>
      </c>
      <c r="D45" s="1">
        <v>8</v>
      </c>
      <c r="E45" s="7"/>
    </row>
    <row r="46" spans="1:5" ht="16.5" customHeight="1">
      <c r="A46" s="5">
        <v>44</v>
      </c>
      <c r="B46" s="1" t="s">
        <v>106</v>
      </c>
      <c r="C46" s="3" t="s">
        <v>107</v>
      </c>
      <c r="D46" s="1">
        <v>4</v>
      </c>
      <c r="E46" s="7"/>
    </row>
    <row r="47" spans="1:5" ht="16.5" customHeight="1">
      <c r="A47" s="5">
        <v>45</v>
      </c>
      <c r="B47" s="1" t="s">
        <v>106</v>
      </c>
      <c r="C47" s="4">
        <v>18</v>
      </c>
      <c r="D47" s="1">
        <v>6</v>
      </c>
      <c r="E47" s="7"/>
    </row>
    <row r="48" spans="1:5" ht="16.5" customHeight="1">
      <c r="A48" s="5">
        <v>46</v>
      </c>
      <c r="B48" s="1" t="s">
        <v>110</v>
      </c>
      <c r="C48" s="3" t="s">
        <v>23</v>
      </c>
      <c r="D48" s="1">
        <v>2</v>
      </c>
      <c r="E48" s="7"/>
    </row>
    <row r="49" spans="1:5" ht="16.5" customHeight="1">
      <c r="A49" s="5">
        <v>47</v>
      </c>
      <c r="B49" s="1" t="s">
        <v>110</v>
      </c>
      <c r="C49" s="3" t="s">
        <v>24</v>
      </c>
      <c r="D49" s="1">
        <v>6</v>
      </c>
      <c r="E49" s="7"/>
    </row>
    <row r="50" spans="1:5" ht="16.5" customHeight="1">
      <c r="A50" s="5">
        <v>48</v>
      </c>
      <c r="B50" s="1" t="s">
        <v>110</v>
      </c>
      <c r="C50" s="3" t="s">
        <v>111</v>
      </c>
      <c r="D50" s="1">
        <v>2</v>
      </c>
    </row>
    <row r="51" spans="1:5" ht="16.5" customHeight="1">
      <c r="A51" s="5">
        <v>49</v>
      </c>
      <c r="B51" s="1" t="s">
        <v>110</v>
      </c>
      <c r="C51" s="3">
        <v>20</v>
      </c>
      <c r="D51" s="1">
        <v>14</v>
      </c>
    </row>
    <row r="52" spans="1:5" ht="16.5" customHeight="1">
      <c r="A52" s="5">
        <v>50</v>
      </c>
      <c r="B52" s="1" t="s">
        <v>110</v>
      </c>
      <c r="C52" s="3">
        <v>28</v>
      </c>
      <c r="D52" s="1">
        <v>10</v>
      </c>
    </row>
    <row r="53" spans="1:5" ht="16.5" customHeight="1">
      <c r="A53" s="5">
        <v>51</v>
      </c>
      <c r="B53" s="1" t="s">
        <v>110</v>
      </c>
      <c r="C53" s="3">
        <v>30</v>
      </c>
      <c r="D53" s="1">
        <v>11</v>
      </c>
    </row>
    <row r="54" spans="1:5" ht="16.5" customHeight="1"/>
    <row r="55" spans="1:5" ht="16.5" customHeight="1"/>
    <row r="56" spans="1:5" ht="16.5" customHeight="1"/>
    <row r="57" spans="1:5" ht="16.5" customHeight="1"/>
    <row r="58" spans="1:5" ht="16.5" customHeight="1"/>
    <row r="59" spans="1:5" ht="16.5" customHeight="1"/>
    <row r="60" spans="1:5" ht="16.5" customHeight="1"/>
    <row r="61" spans="1:5" ht="16.5" customHeight="1"/>
    <row r="62" spans="1:5" ht="16.5" customHeight="1"/>
    <row r="63" spans="1:5" ht="16.5" customHeight="1"/>
    <row r="64" spans="1:5" ht="16.5" customHeight="1"/>
    <row r="65" spans="1:1" ht="16.5" customHeight="1">
      <c r="A65" s="47"/>
    </row>
    <row r="66" spans="1:1" ht="15.75" customHeight="1"/>
    <row r="67" spans="1:1" ht="15.75" customHeight="1"/>
    <row r="68" spans="1:1" ht="15.75" customHeight="1"/>
    <row r="69" spans="1:1" ht="15" customHeight="1"/>
    <row r="73" spans="1:1" ht="16.5" customHeight="1"/>
    <row r="74" spans="1:1" ht="16.5" customHeight="1"/>
    <row r="75" spans="1:1" ht="16.5" customHeight="1"/>
    <row r="76" spans="1:1" ht="16.5" customHeight="1"/>
    <row r="77" spans="1:1" ht="16.5" customHeight="1"/>
    <row r="78" spans="1:1" ht="16.5" customHeight="1"/>
    <row r="79" spans="1:1" ht="16.5" customHeight="1"/>
    <row r="80" spans="1: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74" spans="1:1">
      <c r="A174" s="41"/>
    </row>
    <row r="178" spans="1:1" s="41" customFormat="1">
      <c r="A178" s="12"/>
    </row>
  </sheetData>
  <mergeCells count="2">
    <mergeCell ref="A1:D1"/>
    <mergeCell ref="F1:I1"/>
  </mergeCells>
  <phoneticPr fontId="10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workbookViewId="0">
      <selection activeCell="G13" sqref="G13"/>
    </sheetView>
  </sheetViews>
  <sheetFormatPr defaultRowHeight="15.75"/>
  <cols>
    <col min="1" max="1" width="6.42578125" style="12" customWidth="1"/>
    <col min="2" max="2" width="20.140625" style="12" customWidth="1"/>
    <col min="3" max="16384" width="9.140625" style="12"/>
  </cols>
  <sheetData>
    <row r="1" spans="1:5" ht="18" customHeight="1">
      <c r="A1" s="118" t="s">
        <v>310</v>
      </c>
      <c r="B1" s="118"/>
      <c r="C1" s="118"/>
      <c r="D1" s="118"/>
      <c r="E1" s="97"/>
    </row>
    <row r="2" spans="1:5" ht="18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5" ht="47.25" customHeight="1">
      <c r="A3" s="5">
        <v>1</v>
      </c>
      <c r="B3" s="1" t="s">
        <v>116</v>
      </c>
      <c r="C3" s="15" t="s">
        <v>46</v>
      </c>
      <c r="D3" s="14">
        <v>2</v>
      </c>
      <c r="E3" s="7"/>
    </row>
    <row r="4" spans="1:5" ht="16.5" customHeight="1">
      <c r="A4" s="5">
        <v>2</v>
      </c>
      <c r="B4" s="1" t="s">
        <v>116</v>
      </c>
      <c r="C4" s="15" t="s">
        <v>47</v>
      </c>
      <c r="D4" s="14">
        <v>3</v>
      </c>
      <c r="E4" s="7"/>
    </row>
    <row r="5" spans="1:5" ht="16.5" customHeight="1">
      <c r="A5" s="5">
        <v>3</v>
      </c>
      <c r="B5" s="1" t="s">
        <v>116</v>
      </c>
      <c r="C5" s="15" t="s">
        <v>117</v>
      </c>
      <c r="D5" s="14">
        <v>7</v>
      </c>
      <c r="E5" s="7"/>
    </row>
    <row r="6" spans="1:5" ht="16.5" customHeight="1">
      <c r="A6" s="5">
        <v>4</v>
      </c>
      <c r="B6" s="1" t="s">
        <v>116</v>
      </c>
      <c r="C6" s="16">
        <v>13</v>
      </c>
      <c r="D6" s="14">
        <v>6</v>
      </c>
      <c r="E6" s="7"/>
    </row>
    <row r="7" spans="1:5" ht="16.5" customHeight="1">
      <c r="A7" s="5">
        <v>5</v>
      </c>
      <c r="B7" s="1" t="s">
        <v>116</v>
      </c>
      <c r="C7" s="15" t="s">
        <v>61</v>
      </c>
      <c r="D7" s="14">
        <v>6</v>
      </c>
      <c r="E7" s="7"/>
    </row>
    <row r="8" spans="1:5" ht="16.5" customHeight="1">
      <c r="A8" s="5">
        <v>6</v>
      </c>
      <c r="B8" s="1" t="s">
        <v>116</v>
      </c>
      <c r="C8" s="15" t="s">
        <v>75</v>
      </c>
      <c r="D8" s="14">
        <v>9</v>
      </c>
      <c r="E8" s="7"/>
    </row>
    <row r="9" spans="1:5" ht="16.5" customHeight="1">
      <c r="A9" s="5">
        <v>7</v>
      </c>
      <c r="B9" s="1" t="s">
        <v>116</v>
      </c>
      <c r="C9" s="15" t="s">
        <v>67</v>
      </c>
      <c r="D9" s="14">
        <v>3</v>
      </c>
      <c r="E9" s="7"/>
    </row>
    <row r="10" spans="1:5" ht="16.5" customHeight="1">
      <c r="A10" s="5">
        <v>8</v>
      </c>
      <c r="B10" s="1" t="s">
        <v>116</v>
      </c>
      <c r="C10" s="15" t="s">
        <v>68</v>
      </c>
      <c r="D10" s="14">
        <v>3</v>
      </c>
      <c r="E10" s="7"/>
    </row>
    <row r="11" spans="1:5" ht="16.5" customHeight="1">
      <c r="A11" s="5">
        <v>9</v>
      </c>
      <c r="B11" s="1" t="s">
        <v>116</v>
      </c>
      <c r="C11" s="15" t="s">
        <v>118</v>
      </c>
      <c r="D11" s="14">
        <v>4</v>
      </c>
      <c r="E11" s="7"/>
    </row>
    <row r="12" spans="1:5" ht="16.5" customHeight="1">
      <c r="A12" s="5">
        <v>10</v>
      </c>
      <c r="B12" s="1" t="s">
        <v>116</v>
      </c>
      <c r="C12" s="15" t="s">
        <v>119</v>
      </c>
      <c r="D12" s="14">
        <v>9</v>
      </c>
      <c r="E12" s="7"/>
    </row>
    <row r="13" spans="1:5" ht="16.5" customHeight="1">
      <c r="A13" s="5">
        <v>11</v>
      </c>
      <c r="B13" s="1" t="s">
        <v>120</v>
      </c>
      <c r="C13" s="15" t="s">
        <v>16</v>
      </c>
      <c r="D13" s="14">
        <v>2</v>
      </c>
      <c r="E13" s="7"/>
    </row>
    <row r="14" spans="1:5" ht="16.5" customHeight="1">
      <c r="A14" s="5">
        <v>12</v>
      </c>
      <c r="B14" s="1" t="s">
        <v>121</v>
      </c>
      <c r="C14" s="16">
        <v>22</v>
      </c>
      <c r="D14" s="14">
        <v>4</v>
      </c>
      <c r="E14" s="7"/>
    </row>
    <row r="15" spans="1:5" ht="16.5" customHeight="1">
      <c r="A15" s="5">
        <v>13</v>
      </c>
      <c r="B15" s="1" t="s">
        <v>122</v>
      </c>
      <c r="C15" s="16">
        <v>94</v>
      </c>
      <c r="D15" s="14">
        <v>2</v>
      </c>
      <c r="E15" s="7"/>
    </row>
    <row r="16" spans="1:5" ht="16.5" customHeight="1">
      <c r="A16" s="5">
        <v>14</v>
      </c>
      <c r="B16" s="1" t="s">
        <v>122</v>
      </c>
      <c r="C16" s="16">
        <v>96</v>
      </c>
      <c r="D16" s="14">
        <v>3</v>
      </c>
      <c r="E16" s="7"/>
    </row>
    <row r="17" spans="1:5" ht="16.5" customHeight="1">
      <c r="A17" s="5">
        <v>15</v>
      </c>
      <c r="B17" s="1" t="s">
        <v>122</v>
      </c>
      <c r="C17" s="16">
        <v>98</v>
      </c>
      <c r="D17" s="14">
        <v>3</v>
      </c>
      <c r="E17" s="7"/>
    </row>
    <row r="18" spans="1:5" ht="16.5" customHeight="1">
      <c r="A18" s="5">
        <v>16</v>
      </c>
      <c r="B18" s="1" t="s">
        <v>123</v>
      </c>
      <c r="C18" s="16">
        <v>9</v>
      </c>
      <c r="D18" s="14">
        <v>3</v>
      </c>
      <c r="E18" s="7"/>
    </row>
    <row r="19" spans="1:5" ht="16.5" customHeight="1">
      <c r="A19" s="5">
        <v>17</v>
      </c>
      <c r="B19" s="1" t="s">
        <v>124</v>
      </c>
      <c r="C19" s="4">
        <v>46</v>
      </c>
      <c r="D19" s="10">
        <v>1</v>
      </c>
      <c r="E19" s="7"/>
    </row>
    <row r="20" spans="1:5" ht="16.5" customHeight="1">
      <c r="A20" s="5">
        <v>18</v>
      </c>
      <c r="B20" s="1" t="s">
        <v>124</v>
      </c>
      <c r="C20" s="4">
        <v>48</v>
      </c>
      <c r="D20" s="10">
        <v>1</v>
      </c>
      <c r="E20" s="7"/>
    </row>
    <row r="21" spans="1:5" ht="16.5" customHeight="1">
      <c r="A21" s="5">
        <v>19</v>
      </c>
      <c r="B21" s="1" t="s">
        <v>125</v>
      </c>
      <c r="C21" s="4">
        <v>150</v>
      </c>
      <c r="D21" s="10">
        <v>2</v>
      </c>
      <c r="E21" s="7"/>
    </row>
    <row r="22" spans="1:5" ht="16.5" customHeight="1">
      <c r="A22" s="5">
        <v>20</v>
      </c>
      <c r="B22" s="1" t="s">
        <v>125</v>
      </c>
      <c r="C22" s="4" t="s">
        <v>126</v>
      </c>
      <c r="D22" s="10">
        <v>2</v>
      </c>
      <c r="E22" s="7"/>
    </row>
    <row r="23" spans="1:5" ht="16.5" customHeight="1">
      <c r="A23" s="5">
        <v>21</v>
      </c>
      <c r="B23" s="1" t="s">
        <v>127</v>
      </c>
      <c r="C23" s="4" t="s">
        <v>128</v>
      </c>
      <c r="D23" s="10">
        <v>2</v>
      </c>
      <c r="E23" s="7"/>
    </row>
    <row r="24" spans="1:5" ht="16.5" customHeight="1">
      <c r="A24" s="5">
        <v>22</v>
      </c>
      <c r="B24" s="1" t="s">
        <v>129</v>
      </c>
      <c r="C24" s="15" t="s">
        <v>177</v>
      </c>
      <c r="D24" s="14">
        <v>4</v>
      </c>
      <c r="E24" s="7"/>
    </row>
    <row r="25" spans="1:5" ht="16.5" customHeight="1">
      <c r="A25" s="5">
        <v>23</v>
      </c>
      <c r="B25" s="1" t="s">
        <v>129</v>
      </c>
      <c r="C25" s="15" t="s">
        <v>178</v>
      </c>
      <c r="D25" s="14">
        <v>4</v>
      </c>
      <c r="E25" s="7"/>
    </row>
    <row r="26" spans="1:5" ht="16.5" customHeight="1">
      <c r="A26" s="5">
        <v>24</v>
      </c>
      <c r="B26" s="1" t="s">
        <v>129</v>
      </c>
      <c r="C26" s="16">
        <v>35</v>
      </c>
      <c r="D26" s="14">
        <v>8</v>
      </c>
      <c r="E26" s="7"/>
    </row>
    <row r="27" spans="1:5" ht="16.5" customHeight="1">
      <c r="A27" s="5">
        <v>25</v>
      </c>
      <c r="B27" s="1" t="s">
        <v>129</v>
      </c>
      <c r="C27" s="16" t="s">
        <v>130</v>
      </c>
      <c r="D27" s="14">
        <v>5</v>
      </c>
      <c r="E27" s="7"/>
    </row>
    <row r="28" spans="1:5" ht="16.5" customHeight="1">
      <c r="A28" s="5">
        <v>26</v>
      </c>
      <c r="B28" s="1" t="s">
        <v>129</v>
      </c>
      <c r="C28" s="16">
        <v>37</v>
      </c>
      <c r="D28" s="14">
        <v>7</v>
      </c>
      <c r="E28" s="7"/>
    </row>
    <row r="29" spans="1:5" ht="16.5" customHeight="1">
      <c r="A29" s="5">
        <v>27</v>
      </c>
      <c r="B29" s="1" t="s">
        <v>129</v>
      </c>
      <c r="C29" s="16">
        <v>39</v>
      </c>
      <c r="D29" s="14">
        <v>6</v>
      </c>
      <c r="E29" s="7"/>
    </row>
    <row r="30" spans="1:5" ht="16.5" customHeight="1">
      <c r="A30" s="5">
        <v>28</v>
      </c>
      <c r="B30" s="1" t="s">
        <v>129</v>
      </c>
      <c r="C30" s="16">
        <v>41</v>
      </c>
      <c r="D30" s="14">
        <v>5</v>
      </c>
      <c r="E30" s="7"/>
    </row>
    <row r="31" spans="1:5" ht="16.5" customHeight="1">
      <c r="A31" s="5">
        <v>29</v>
      </c>
      <c r="B31" s="1" t="s">
        <v>129</v>
      </c>
      <c r="C31" s="15" t="s">
        <v>238</v>
      </c>
      <c r="D31" s="14">
        <v>5</v>
      </c>
      <c r="E31" s="7"/>
    </row>
    <row r="32" spans="1:5" ht="16.5" customHeight="1">
      <c r="A32" s="5">
        <v>30</v>
      </c>
      <c r="B32" s="1" t="s">
        <v>129</v>
      </c>
      <c r="C32" s="15" t="s">
        <v>131</v>
      </c>
      <c r="D32" s="14">
        <v>8</v>
      </c>
      <c r="E32" s="7"/>
    </row>
    <row r="33" spans="1:5" ht="16.5" customHeight="1">
      <c r="A33" s="5">
        <v>31</v>
      </c>
      <c r="B33" s="1" t="s">
        <v>129</v>
      </c>
      <c r="C33" s="16">
        <v>43</v>
      </c>
      <c r="D33" s="14">
        <v>7</v>
      </c>
      <c r="E33" s="7"/>
    </row>
    <row r="34" spans="1:5" ht="16.5" customHeight="1">
      <c r="A34" s="5">
        <v>32</v>
      </c>
      <c r="B34" s="1" t="s">
        <v>129</v>
      </c>
      <c r="C34" s="16" t="s">
        <v>132</v>
      </c>
      <c r="D34" s="14">
        <v>7</v>
      </c>
      <c r="E34" s="7"/>
    </row>
    <row r="35" spans="1:5" ht="16.5" customHeight="1">
      <c r="A35" s="5">
        <v>33</v>
      </c>
      <c r="B35" s="87" t="s">
        <v>127</v>
      </c>
      <c r="C35" s="98">
        <v>204</v>
      </c>
      <c r="D35" s="99">
        <v>2</v>
      </c>
      <c r="E35" s="7"/>
    </row>
    <row r="36" spans="1:5" ht="16.5" customHeight="1">
      <c r="A36" s="5">
        <v>34</v>
      </c>
      <c r="B36" s="87" t="s">
        <v>127</v>
      </c>
      <c r="C36" s="100" t="s">
        <v>133</v>
      </c>
      <c r="D36" s="99">
        <v>5</v>
      </c>
      <c r="E36" s="7"/>
    </row>
    <row r="37" spans="1:5" ht="16.5" customHeight="1">
      <c r="A37" s="5"/>
      <c r="B37" s="1"/>
      <c r="C37" s="4"/>
      <c r="D37" s="10"/>
      <c r="E37" s="7"/>
    </row>
    <row r="38" spans="1:5" ht="16.5" customHeight="1">
      <c r="A38" s="101"/>
      <c r="B38" s="96" t="s">
        <v>32</v>
      </c>
      <c r="C38" s="96"/>
      <c r="D38" s="96">
        <v>150</v>
      </c>
      <c r="E38" s="7"/>
    </row>
    <row r="39" spans="1:5" ht="16.5" customHeight="1">
      <c r="C39" s="24"/>
      <c r="D39" s="25"/>
      <c r="E39" s="7"/>
    </row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3:3" ht="16.5" customHeight="1"/>
    <row r="66" spans="3:3" ht="15.75" customHeight="1"/>
    <row r="67" spans="3:3" ht="15.75" customHeight="1"/>
    <row r="68" spans="3:3" ht="15.75" customHeight="1"/>
    <row r="69" spans="3:3" ht="15" customHeight="1">
      <c r="C69" s="47"/>
    </row>
    <row r="73" spans="3:3" ht="15" customHeight="1"/>
    <row r="74" spans="3:3" ht="16.5" customHeight="1"/>
    <row r="75" spans="3:3" ht="16.5" customHeight="1"/>
    <row r="76" spans="3:3" ht="16.5" customHeight="1"/>
    <row r="77" spans="3:3" ht="16.5" customHeight="1"/>
    <row r="78" spans="3:3" ht="16.5" customHeight="1"/>
    <row r="79" spans="3:3" ht="16.5" customHeight="1"/>
    <row r="80" spans="3:3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78" s="41" customFormat="1"/>
  </sheetData>
  <mergeCells count="1">
    <mergeCell ref="A1:D1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A16" workbookViewId="0">
      <selection sqref="A1:J1"/>
    </sheetView>
  </sheetViews>
  <sheetFormatPr defaultRowHeight="15.75"/>
  <cols>
    <col min="1" max="1" width="9.140625" style="12"/>
    <col min="2" max="2" width="22.42578125" style="12" customWidth="1"/>
    <col min="3" max="6" width="9.140625" style="12"/>
    <col min="7" max="7" width="22.7109375" style="12" customWidth="1"/>
    <col min="8" max="8" width="10.28515625" style="12" customWidth="1"/>
    <col min="9" max="16384" width="9.140625" style="12"/>
  </cols>
  <sheetData>
    <row r="1" spans="1:11" ht="18" customHeight="1">
      <c r="A1" s="119" t="s">
        <v>311</v>
      </c>
      <c r="B1" s="119"/>
      <c r="C1" s="119"/>
      <c r="D1" s="119"/>
      <c r="E1" s="119"/>
      <c r="F1" s="119"/>
      <c r="G1" s="119"/>
      <c r="H1" s="119"/>
      <c r="I1" s="119"/>
      <c r="J1" s="119"/>
      <c r="K1"/>
    </row>
    <row r="2" spans="1:11" ht="18" customHeight="1">
      <c r="A2" s="5" t="s">
        <v>1</v>
      </c>
      <c r="B2" s="5" t="s">
        <v>2</v>
      </c>
      <c r="C2" s="5" t="s">
        <v>3</v>
      </c>
      <c r="D2" s="5" t="s">
        <v>4</v>
      </c>
      <c r="E2" s="6"/>
      <c r="F2" s="5" t="s">
        <v>1</v>
      </c>
      <c r="G2" s="5" t="s">
        <v>2</v>
      </c>
      <c r="H2" s="5" t="s">
        <v>3</v>
      </c>
      <c r="I2" s="5" t="s">
        <v>4</v>
      </c>
      <c r="J2" s="7"/>
      <c r="K2"/>
    </row>
    <row r="3" spans="1:11" ht="47.25" customHeight="1">
      <c r="A3" s="5">
        <v>1</v>
      </c>
      <c r="B3" s="51" t="s">
        <v>135</v>
      </c>
      <c r="C3" s="18" t="s">
        <v>136</v>
      </c>
      <c r="D3" s="18">
        <v>1</v>
      </c>
      <c r="E3" s="7"/>
      <c r="F3" s="5">
        <v>53</v>
      </c>
      <c r="G3" s="1" t="s">
        <v>137</v>
      </c>
      <c r="H3" s="9">
        <v>2</v>
      </c>
      <c r="I3" s="10">
        <v>1</v>
      </c>
      <c r="J3" s="7"/>
      <c r="K3"/>
    </row>
    <row r="4" spans="1:11" ht="16.5" customHeight="1">
      <c r="A4" s="5">
        <v>2</v>
      </c>
      <c r="B4" s="51" t="s">
        <v>135</v>
      </c>
      <c r="C4" s="18">
        <v>39</v>
      </c>
      <c r="D4" s="18">
        <v>2</v>
      </c>
      <c r="E4" s="7"/>
      <c r="F4" s="5">
        <v>54</v>
      </c>
      <c r="G4" s="1" t="s">
        <v>137</v>
      </c>
      <c r="H4" s="3" t="s">
        <v>286</v>
      </c>
      <c r="I4" s="10">
        <v>2</v>
      </c>
      <c r="J4" s="7"/>
      <c r="K4"/>
    </row>
    <row r="5" spans="1:11" ht="16.5" customHeight="1">
      <c r="A5" s="5">
        <v>3</v>
      </c>
      <c r="B5" s="51" t="s">
        <v>135</v>
      </c>
      <c r="C5" s="18" t="s">
        <v>138</v>
      </c>
      <c r="D5" s="18">
        <v>1</v>
      </c>
      <c r="E5" s="7"/>
      <c r="F5" s="5">
        <v>55</v>
      </c>
      <c r="G5" s="1" t="s">
        <v>137</v>
      </c>
      <c r="H5" s="3" t="s">
        <v>139</v>
      </c>
      <c r="I5" s="10">
        <v>1</v>
      </c>
      <c r="J5" s="7"/>
      <c r="K5"/>
    </row>
    <row r="6" spans="1:11" ht="16.5" customHeight="1">
      <c r="A6" s="5">
        <v>4</v>
      </c>
      <c r="B6" s="1" t="s">
        <v>135</v>
      </c>
      <c r="C6" s="4" t="s">
        <v>287</v>
      </c>
      <c r="D6" s="10">
        <v>1</v>
      </c>
      <c r="E6" s="7"/>
      <c r="F6" s="5">
        <v>56</v>
      </c>
      <c r="G6" s="1" t="s">
        <v>140</v>
      </c>
      <c r="H6" s="3" t="s">
        <v>141</v>
      </c>
      <c r="I6" s="10">
        <v>1</v>
      </c>
      <c r="J6" s="7"/>
      <c r="K6"/>
    </row>
    <row r="7" spans="1:11" ht="16.5" customHeight="1">
      <c r="A7" s="5">
        <v>5</v>
      </c>
      <c r="B7" s="1" t="s">
        <v>135</v>
      </c>
      <c r="C7" s="4">
        <v>43</v>
      </c>
      <c r="D7" s="10">
        <v>6</v>
      </c>
      <c r="E7" s="7"/>
      <c r="F7" s="5">
        <v>57</v>
      </c>
      <c r="G7" s="1" t="s">
        <v>140</v>
      </c>
      <c r="H7" s="3" t="s">
        <v>301</v>
      </c>
      <c r="I7" s="10">
        <v>1</v>
      </c>
      <c r="J7" s="7"/>
      <c r="K7"/>
    </row>
    <row r="8" spans="1:11" ht="16.5" customHeight="1">
      <c r="A8" s="5">
        <v>6</v>
      </c>
      <c r="B8" s="1" t="s">
        <v>135</v>
      </c>
      <c r="C8" s="4">
        <v>48</v>
      </c>
      <c r="D8" s="10">
        <v>1</v>
      </c>
      <c r="E8" s="7"/>
      <c r="F8" s="5">
        <v>58</v>
      </c>
      <c r="G8" s="1" t="s">
        <v>142</v>
      </c>
      <c r="H8" s="3" t="s">
        <v>143</v>
      </c>
      <c r="I8" s="10">
        <v>1</v>
      </c>
      <c r="J8" s="7"/>
      <c r="K8"/>
    </row>
    <row r="9" spans="1:11" ht="16.5" customHeight="1">
      <c r="A9" s="5">
        <v>7</v>
      </c>
      <c r="B9" s="1" t="s">
        <v>135</v>
      </c>
      <c r="C9" s="4" t="s">
        <v>144</v>
      </c>
      <c r="D9" s="10">
        <v>6</v>
      </c>
      <c r="E9" s="7"/>
      <c r="F9" s="5">
        <v>59</v>
      </c>
      <c r="G9" s="1" t="s">
        <v>145</v>
      </c>
      <c r="H9" s="3" t="s">
        <v>146</v>
      </c>
      <c r="I9" s="10">
        <v>1</v>
      </c>
      <c r="J9" s="7"/>
      <c r="K9"/>
    </row>
    <row r="10" spans="1:11" ht="16.5" customHeight="1">
      <c r="A10" s="5">
        <v>8</v>
      </c>
      <c r="B10" s="1" t="s">
        <v>135</v>
      </c>
      <c r="C10" s="4">
        <v>57</v>
      </c>
      <c r="D10" s="10">
        <v>6</v>
      </c>
      <c r="E10" s="7"/>
      <c r="F10" s="5">
        <v>60</v>
      </c>
      <c r="G10" s="1" t="s">
        <v>147</v>
      </c>
      <c r="H10" s="4">
        <v>116</v>
      </c>
      <c r="I10" s="10">
        <v>1</v>
      </c>
      <c r="J10" s="7"/>
      <c r="K10"/>
    </row>
    <row r="11" spans="1:11" ht="16.5" customHeight="1">
      <c r="A11" s="5">
        <v>9</v>
      </c>
      <c r="B11" s="1" t="s">
        <v>288</v>
      </c>
      <c r="C11" s="4">
        <v>4</v>
      </c>
      <c r="D11" s="10">
        <v>2</v>
      </c>
      <c r="E11" s="7"/>
      <c r="F11" s="5">
        <v>61</v>
      </c>
      <c r="G11" s="1" t="s">
        <v>148</v>
      </c>
      <c r="H11" s="4">
        <v>3</v>
      </c>
      <c r="I11" s="10">
        <v>4</v>
      </c>
      <c r="J11" s="7"/>
      <c r="K11"/>
    </row>
    <row r="12" spans="1:11" ht="16.5" customHeight="1">
      <c r="A12" s="5">
        <v>10</v>
      </c>
      <c r="B12" s="51" t="s">
        <v>149</v>
      </c>
      <c r="C12" s="18">
        <v>102</v>
      </c>
      <c r="D12" s="18">
        <v>1</v>
      </c>
      <c r="E12" s="7"/>
      <c r="F12" s="5">
        <v>62</v>
      </c>
      <c r="G12" s="1" t="s">
        <v>150</v>
      </c>
      <c r="H12" s="16">
        <v>5</v>
      </c>
      <c r="I12" s="14">
        <v>7</v>
      </c>
      <c r="J12" s="7"/>
      <c r="K12"/>
    </row>
    <row r="13" spans="1:11" ht="16.5" customHeight="1">
      <c r="A13" s="5">
        <v>11</v>
      </c>
      <c r="B13" s="51" t="s">
        <v>149</v>
      </c>
      <c r="C13" s="18" t="s">
        <v>151</v>
      </c>
      <c r="D13" s="18">
        <v>1</v>
      </c>
      <c r="E13" s="7"/>
      <c r="F13" s="5">
        <v>63</v>
      </c>
      <c r="G13" s="1" t="s">
        <v>150</v>
      </c>
      <c r="H13" s="15" t="s">
        <v>152</v>
      </c>
      <c r="I13" s="14">
        <v>5</v>
      </c>
      <c r="J13" s="7"/>
      <c r="K13"/>
    </row>
    <row r="14" spans="1:11" ht="16.5" customHeight="1">
      <c r="A14" s="5">
        <v>12</v>
      </c>
      <c r="B14" s="51" t="s">
        <v>149</v>
      </c>
      <c r="C14" s="18">
        <v>119</v>
      </c>
      <c r="D14" s="18">
        <v>7</v>
      </c>
      <c r="E14" s="7"/>
      <c r="F14" s="5">
        <v>64</v>
      </c>
      <c r="G14" s="1" t="s">
        <v>153</v>
      </c>
      <c r="H14" s="16">
        <v>14</v>
      </c>
      <c r="I14" s="14">
        <v>2</v>
      </c>
      <c r="J14" s="7"/>
      <c r="K14"/>
    </row>
    <row r="15" spans="1:11" ht="16.5" customHeight="1">
      <c r="A15" s="5">
        <v>13</v>
      </c>
      <c r="B15" s="51" t="s">
        <v>140</v>
      </c>
      <c r="C15" s="19" t="s">
        <v>154</v>
      </c>
      <c r="D15" s="18">
        <v>2</v>
      </c>
      <c r="E15" s="7"/>
      <c r="F15" s="5">
        <v>65</v>
      </c>
      <c r="G15" s="1" t="s">
        <v>153</v>
      </c>
      <c r="H15" s="15" t="s">
        <v>30</v>
      </c>
      <c r="I15" s="14">
        <v>4</v>
      </c>
      <c r="J15" s="7"/>
      <c r="K15"/>
    </row>
    <row r="16" spans="1:11" ht="16.5" customHeight="1">
      <c r="A16" s="5">
        <v>14</v>
      </c>
      <c r="B16" s="51" t="s">
        <v>140</v>
      </c>
      <c r="C16" s="19" t="s">
        <v>155</v>
      </c>
      <c r="D16" s="18">
        <v>3</v>
      </c>
      <c r="E16" s="7"/>
      <c r="F16" s="5">
        <v>66</v>
      </c>
      <c r="G16" s="1" t="s">
        <v>153</v>
      </c>
      <c r="H16" s="15" t="s">
        <v>31</v>
      </c>
      <c r="I16" s="14">
        <v>6</v>
      </c>
      <c r="J16" s="7"/>
      <c r="K16"/>
    </row>
    <row r="17" spans="1:11" ht="16.5" customHeight="1">
      <c r="A17" s="5">
        <v>15</v>
      </c>
      <c r="B17" s="1" t="s">
        <v>156</v>
      </c>
      <c r="C17" s="3" t="s">
        <v>157</v>
      </c>
      <c r="D17" s="10">
        <v>1</v>
      </c>
      <c r="E17" s="7"/>
      <c r="F17" s="5">
        <v>67</v>
      </c>
      <c r="G17" s="1" t="s">
        <v>150</v>
      </c>
      <c r="H17" s="16">
        <v>15</v>
      </c>
      <c r="I17" s="14">
        <v>2</v>
      </c>
      <c r="J17" s="7"/>
      <c r="K17"/>
    </row>
    <row r="18" spans="1:11" ht="16.5" customHeight="1">
      <c r="A18" s="5">
        <v>16</v>
      </c>
      <c r="B18" s="1" t="s">
        <v>156</v>
      </c>
      <c r="C18" s="4">
        <v>67</v>
      </c>
      <c r="D18" s="10">
        <v>1</v>
      </c>
      <c r="E18" s="7"/>
      <c r="F18" s="5">
        <v>68</v>
      </c>
      <c r="G18" s="1" t="s">
        <v>150</v>
      </c>
      <c r="H18" s="16">
        <v>17</v>
      </c>
      <c r="I18" s="14">
        <v>2</v>
      </c>
      <c r="J18" s="7"/>
      <c r="K18"/>
    </row>
    <row r="19" spans="1:11" ht="16.5" customHeight="1">
      <c r="A19" s="5">
        <v>17</v>
      </c>
      <c r="B19" s="1" t="s">
        <v>156</v>
      </c>
      <c r="C19" s="4">
        <v>90</v>
      </c>
      <c r="D19" s="10">
        <v>4</v>
      </c>
      <c r="E19" s="7"/>
      <c r="F19" s="5">
        <v>69</v>
      </c>
      <c r="G19" s="1" t="s">
        <v>150</v>
      </c>
      <c r="H19" s="16">
        <v>21</v>
      </c>
      <c r="I19" s="14">
        <v>5</v>
      </c>
      <c r="J19" s="7"/>
      <c r="K19"/>
    </row>
    <row r="20" spans="1:11" ht="16.5" customHeight="1">
      <c r="A20" s="5">
        <v>18</v>
      </c>
      <c r="B20" s="1" t="s">
        <v>156</v>
      </c>
      <c r="C20" s="15">
        <v>92</v>
      </c>
      <c r="D20" s="14">
        <v>6</v>
      </c>
      <c r="E20" s="7"/>
      <c r="F20" s="5">
        <v>70</v>
      </c>
      <c r="G20" s="1" t="s">
        <v>150</v>
      </c>
      <c r="H20" s="15" t="s">
        <v>118</v>
      </c>
      <c r="I20" s="14">
        <v>8</v>
      </c>
      <c r="J20" s="7"/>
      <c r="K20"/>
    </row>
    <row r="21" spans="1:11" ht="16.5" customHeight="1">
      <c r="A21" s="5">
        <v>19</v>
      </c>
      <c r="B21" s="1" t="s">
        <v>156</v>
      </c>
      <c r="C21" s="4">
        <v>98</v>
      </c>
      <c r="D21" s="10">
        <v>1</v>
      </c>
      <c r="E21" s="7"/>
      <c r="F21" s="5">
        <v>71</v>
      </c>
      <c r="G21" s="1" t="s">
        <v>150</v>
      </c>
      <c r="H21" s="16">
        <v>27</v>
      </c>
      <c r="I21" s="14">
        <v>6</v>
      </c>
      <c r="J21" s="7"/>
      <c r="K21"/>
    </row>
    <row r="22" spans="1:11" ht="16.5" customHeight="1">
      <c r="A22" s="5">
        <v>20</v>
      </c>
      <c r="B22" s="1" t="s">
        <v>156</v>
      </c>
      <c r="C22" s="4">
        <v>102</v>
      </c>
      <c r="D22" s="10">
        <v>6</v>
      </c>
      <c r="E22" s="7"/>
      <c r="F22" s="5"/>
      <c r="G22" s="8" t="s">
        <v>74</v>
      </c>
      <c r="H22" s="17"/>
      <c r="I22" s="11">
        <v>220</v>
      </c>
      <c r="J22" s="7"/>
      <c r="K22"/>
    </row>
    <row r="23" spans="1:11" ht="16.5" customHeight="1">
      <c r="A23" s="5">
        <v>21</v>
      </c>
      <c r="B23" s="1" t="s">
        <v>156</v>
      </c>
      <c r="C23" s="4">
        <v>104</v>
      </c>
      <c r="D23" s="10">
        <v>2</v>
      </c>
      <c r="E23" s="7"/>
      <c r="F23"/>
      <c r="G23"/>
      <c r="H23"/>
      <c r="I23"/>
      <c r="J23" s="7"/>
      <c r="K23"/>
    </row>
    <row r="24" spans="1:11" ht="16.5" customHeight="1">
      <c r="A24" s="5">
        <v>22</v>
      </c>
      <c r="B24" s="1" t="s">
        <v>156</v>
      </c>
      <c r="C24" s="4">
        <v>106</v>
      </c>
      <c r="D24" s="10">
        <v>6</v>
      </c>
      <c r="E24" s="7"/>
      <c r="F24"/>
      <c r="G24"/>
      <c r="H24"/>
      <c r="I24"/>
      <c r="J24" s="7"/>
      <c r="K24"/>
    </row>
    <row r="25" spans="1:11" ht="16.5" customHeight="1">
      <c r="A25" s="5">
        <v>23</v>
      </c>
      <c r="B25" s="1" t="s">
        <v>156</v>
      </c>
      <c r="C25" s="4" t="s">
        <v>158</v>
      </c>
      <c r="D25" s="10">
        <v>2</v>
      </c>
      <c r="E25" s="7"/>
      <c r="F25"/>
      <c r="G25"/>
      <c r="H25"/>
      <c r="I25"/>
      <c r="J25" s="7"/>
      <c r="K25"/>
    </row>
    <row r="26" spans="1:11" ht="16.5" customHeight="1">
      <c r="A26" s="5">
        <v>24</v>
      </c>
      <c r="B26" s="1" t="s">
        <v>159</v>
      </c>
      <c r="C26" s="4">
        <v>49</v>
      </c>
      <c r="D26" s="10">
        <v>6</v>
      </c>
      <c r="E26" s="7"/>
      <c r="F26"/>
      <c r="G26"/>
      <c r="H26"/>
      <c r="I26"/>
      <c r="J26" s="7"/>
      <c r="K26"/>
    </row>
    <row r="27" spans="1:11" ht="16.5" customHeight="1">
      <c r="A27" s="5">
        <v>25</v>
      </c>
      <c r="B27" s="1" t="s">
        <v>160</v>
      </c>
      <c r="C27" s="4">
        <v>18</v>
      </c>
      <c r="D27" s="10">
        <v>4</v>
      </c>
      <c r="E27" s="7"/>
      <c r="F27"/>
      <c r="G27"/>
      <c r="H27"/>
      <c r="I27"/>
      <c r="J27" s="7"/>
      <c r="K27"/>
    </row>
    <row r="28" spans="1:11" ht="16.5" customHeight="1">
      <c r="A28" s="5">
        <v>26</v>
      </c>
      <c r="B28" s="1" t="s">
        <v>160</v>
      </c>
      <c r="C28" s="4">
        <v>20</v>
      </c>
      <c r="D28" s="10">
        <v>3</v>
      </c>
      <c r="E28" s="7"/>
      <c r="F28"/>
      <c r="G28"/>
      <c r="H28"/>
      <c r="I28"/>
      <c r="J28" s="7"/>
      <c r="K28"/>
    </row>
    <row r="29" spans="1:11" ht="16.5" customHeight="1">
      <c r="A29" s="5">
        <v>27</v>
      </c>
      <c r="B29" s="1" t="s">
        <v>160</v>
      </c>
      <c r="C29" s="3" t="s">
        <v>161</v>
      </c>
      <c r="D29" s="10">
        <v>3</v>
      </c>
      <c r="E29" s="7"/>
      <c r="F29"/>
      <c r="G29"/>
      <c r="H29"/>
      <c r="I29"/>
      <c r="J29" s="7"/>
      <c r="K29"/>
    </row>
    <row r="30" spans="1:11" ht="16.5" customHeight="1">
      <c r="A30" s="5">
        <v>28</v>
      </c>
      <c r="B30" s="1" t="s">
        <v>160</v>
      </c>
      <c r="C30" s="4">
        <v>26</v>
      </c>
      <c r="D30" s="10">
        <v>6</v>
      </c>
      <c r="E30" s="7"/>
      <c r="F30"/>
      <c r="G30"/>
      <c r="H30"/>
      <c r="I30"/>
      <c r="J30" s="7"/>
      <c r="K30"/>
    </row>
    <row r="31" spans="1:11" ht="16.5" customHeight="1">
      <c r="A31" s="5">
        <v>29</v>
      </c>
      <c r="B31" s="1" t="s">
        <v>162</v>
      </c>
      <c r="C31" s="2" t="s">
        <v>40</v>
      </c>
      <c r="D31" s="10">
        <v>3</v>
      </c>
      <c r="E31" s="7"/>
      <c r="F31"/>
      <c r="G31"/>
      <c r="H31"/>
      <c r="I31"/>
      <c r="J31" s="7"/>
      <c r="K31"/>
    </row>
    <row r="32" spans="1:11" ht="16.5" customHeight="1">
      <c r="A32" s="5">
        <v>30</v>
      </c>
      <c r="B32" s="1" t="s">
        <v>162</v>
      </c>
      <c r="C32" s="4">
        <v>10</v>
      </c>
      <c r="D32" s="10">
        <v>4</v>
      </c>
      <c r="E32" s="7"/>
      <c r="F32"/>
      <c r="G32"/>
      <c r="H32"/>
      <c r="I32"/>
      <c r="J32" s="7"/>
      <c r="K32"/>
    </row>
    <row r="33" spans="1:11" ht="16.5" customHeight="1">
      <c r="A33" s="5">
        <v>31</v>
      </c>
      <c r="B33" s="1" t="s">
        <v>162</v>
      </c>
      <c r="C33" s="2" t="s">
        <v>163</v>
      </c>
      <c r="D33" s="10">
        <v>2</v>
      </c>
      <c r="E33" s="7"/>
      <c r="F33"/>
      <c r="G33"/>
      <c r="H33"/>
      <c r="I33"/>
      <c r="J33" s="7"/>
      <c r="K33"/>
    </row>
    <row r="34" spans="1:11" ht="16.5" customHeight="1">
      <c r="A34" s="5">
        <v>32</v>
      </c>
      <c r="B34" s="1" t="s">
        <v>164</v>
      </c>
      <c r="C34" s="4">
        <v>15</v>
      </c>
      <c r="D34" s="10">
        <v>4</v>
      </c>
      <c r="E34" s="7"/>
      <c r="F34"/>
      <c r="G34"/>
      <c r="H34"/>
      <c r="I34"/>
      <c r="J34" s="7"/>
      <c r="K34"/>
    </row>
    <row r="35" spans="1:11" ht="16.5" customHeight="1">
      <c r="A35" s="5">
        <v>33</v>
      </c>
      <c r="B35" s="1" t="s">
        <v>165</v>
      </c>
      <c r="C35" s="4" t="s">
        <v>289</v>
      </c>
      <c r="D35" s="10">
        <v>2</v>
      </c>
      <c r="E35" s="7"/>
      <c r="F35"/>
      <c r="G35"/>
      <c r="H35"/>
      <c r="I35"/>
      <c r="J35" s="7"/>
      <c r="K35"/>
    </row>
    <row r="36" spans="1:11" ht="16.5" customHeight="1">
      <c r="A36" s="5">
        <v>34</v>
      </c>
      <c r="B36" s="1" t="s">
        <v>165</v>
      </c>
      <c r="C36" s="3" t="s">
        <v>166</v>
      </c>
      <c r="D36" s="10">
        <v>2</v>
      </c>
      <c r="E36" s="7"/>
      <c r="F36"/>
      <c r="G36"/>
      <c r="H36"/>
      <c r="I36"/>
      <c r="J36" s="7"/>
      <c r="K36"/>
    </row>
    <row r="37" spans="1:11" ht="16.5" customHeight="1">
      <c r="A37" s="5">
        <v>35</v>
      </c>
      <c r="B37" s="1" t="s">
        <v>165</v>
      </c>
      <c r="C37" s="4">
        <v>68</v>
      </c>
      <c r="D37" s="10">
        <v>4</v>
      </c>
      <c r="E37" s="7"/>
      <c r="F37"/>
      <c r="G37"/>
      <c r="H37"/>
      <c r="I37"/>
      <c r="J37" s="7"/>
      <c r="K37"/>
    </row>
    <row r="38" spans="1:11" ht="16.5" customHeight="1">
      <c r="A38" s="5">
        <v>36</v>
      </c>
      <c r="B38" s="1" t="s">
        <v>167</v>
      </c>
      <c r="C38" s="3" t="s">
        <v>168</v>
      </c>
      <c r="D38" s="10">
        <v>1</v>
      </c>
      <c r="E38" s="7"/>
      <c r="F38"/>
      <c r="G38"/>
      <c r="H38"/>
      <c r="I38"/>
      <c r="J38" s="7"/>
      <c r="K38"/>
    </row>
    <row r="39" spans="1:11" ht="16.5" customHeight="1">
      <c r="A39" s="5">
        <v>37</v>
      </c>
      <c r="B39" s="1" t="s">
        <v>167</v>
      </c>
      <c r="C39" s="3" t="s">
        <v>169</v>
      </c>
      <c r="D39" s="10">
        <v>1</v>
      </c>
      <c r="E39" s="7"/>
      <c r="F39"/>
      <c r="G39"/>
      <c r="H39"/>
      <c r="I39"/>
      <c r="J39"/>
      <c r="K39"/>
    </row>
    <row r="40" spans="1:11" ht="16.5" customHeight="1">
      <c r="A40" s="5">
        <v>38</v>
      </c>
      <c r="B40" s="1" t="s">
        <v>167</v>
      </c>
      <c r="C40" s="15" t="s">
        <v>290</v>
      </c>
      <c r="D40" s="14">
        <v>1</v>
      </c>
      <c r="E40" s="7"/>
      <c r="F40"/>
      <c r="G40"/>
      <c r="H40"/>
      <c r="I40"/>
      <c r="J40"/>
      <c r="K40"/>
    </row>
    <row r="41" spans="1:11" ht="16.5" customHeight="1">
      <c r="A41" s="5">
        <v>39</v>
      </c>
      <c r="B41" s="1" t="s">
        <v>167</v>
      </c>
      <c r="C41" s="16">
        <v>49</v>
      </c>
      <c r="D41" s="14">
        <v>3</v>
      </c>
      <c r="E41" s="7"/>
      <c r="F41"/>
      <c r="G41"/>
      <c r="H41"/>
      <c r="I41"/>
      <c r="J41"/>
      <c r="K41"/>
    </row>
    <row r="42" spans="1:11" ht="16.5" customHeight="1">
      <c r="A42" s="5">
        <v>40</v>
      </c>
      <c r="B42" s="1" t="s">
        <v>170</v>
      </c>
      <c r="C42" s="4">
        <v>5</v>
      </c>
      <c r="D42" s="10">
        <v>5</v>
      </c>
      <c r="E42" s="7"/>
      <c r="F42"/>
      <c r="G42"/>
      <c r="H42"/>
      <c r="I42"/>
      <c r="J42"/>
      <c r="K42"/>
    </row>
    <row r="43" spans="1:11" ht="16.5" customHeight="1">
      <c r="A43" s="5">
        <v>41</v>
      </c>
      <c r="B43" s="1" t="s">
        <v>170</v>
      </c>
      <c r="C43" s="4">
        <v>2</v>
      </c>
      <c r="D43" s="10">
        <v>1</v>
      </c>
      <c r="E43" s="7"/>
      <c r="F43"/>
      <c r="G43"/>
      <c r="H43"/>
      <c r="I43"/>
      <c r="J43"/>
      <c r="K43"/>
    </row>
    <row r="44" spans="1:11" ht="16.5" customHeight="1">
      <c r="A44" s="5">
        <v>42</v>
      </c>
      <c r="B44" s="1" t="s">
        <v>171</v>
      </c>
      <c r="C44" s="4">
        <v>4</v>
      </c>
      <c r="D44" s="10">
        <v>2</v>
      </c>
      <c r="E44" s="7"/>
      <c r="F44"/>
      <c r="G44"/>
      <c r="H44"/>
      <c r="I44"/>
      <c r="J44"/>
      <c r="K44"/>
    </row>
    <row r="45" spans="1:11" ht="16.5" customHeight="1">
      <c r="A45" s="5">
        <v>43</v>
      </c>
      <c r="B45" s="1" t="s">
        <v>171</v>
      </c>
      <c r="C45" s="3" t="s">
        <v>85</v>
      </c>
      <c r="D45" s="10">
        <v>2</v>
      </c>
      <c r="E45" s="7"/>
      <c r="F45"/>
      <c r="G45"/>
      <c r="H45"/>
      <c r="I45"/>
      <c r="J45"/>
      <c r="K45"/>
    </row>
    <row r="46" spans="1:11" ht="16.5" customHeight="1">
      <c r="A46" s="5">
        <v>44</v>
      </c>
      <c r="B46" s="1" t="s">
        <v>171</v>
      </c>
      <c r="C46" s="3" t="s">
        <v>172</v>
      </c>
      <c r="D46" s="10">
        <v>5</v>
      </c>
      <c r="E46" s="7"/>
      <c r="F46"/>
      <c r="G46"/>
      <c r="H46"/>
      <c r="I46"/>
      <c r="J46"/>
      <c r="K46"/>
    </row>
    <row r="47" spans="1:11" ht="16.5" customHeight="1">
      <c r="A47" s="5">
        <v>45</v>
      </c>
      <c r="B47" s="1" t="s">
        <v>171</v>
      </c>
      <c r="C47" s="16">
        <v>12</v>
      </c>
      <c r="D47" s="14">
        <v>6</v>
      </c>
      <c r="E47" s="7"/>
      <c r="F47"/>
      <c r="G47"/>
      <c r="H47"/>
      <c r="I47"/>
      <c r="J47"/>
      <c r="K47"/>
    </row>
    <row r="48" spans="1:11" ht="16.5" customHeight="1">
      <c r="A48" s="5">
        <v>46</v>
      </c>
      <c r="B48" s="1" t="s">
        <v>171</v>
      </c>
      <c r="C48" s="4">
        <v>20</v>
      </c>
      <c r="D48" s="10">
        <v>3</v>
      </c>
      <c r="E48" s="7"/>
      <c r="F48"/>
      <c r="G48"/>
      <c r="H48"/>
      <c r="I48"/>
      <c r="J48"/>
      <c r="K48"/>
    </row>
    <row r="49" spans="1:11" ht="16.5" customHeight="1">
      <c r="A49" s="5">
        <v>47</v>
      </c>
      <c r="B49" s="1" t="s">
        <v>171</v>
      </c>
      <c r="C49" s="3" t="s">
        <v>173</v>
      </c>
      <c r="D49" s="10">
        <v>4</v>
      </c>
      <c r="E49"/>
      <c r="F49"/>
      <c r="G49"/>
      <c r="H49"/>
      <c r="I49"/>
      <c r="J49"/>
      <c r="K49"/>
    </row>
    <row r="50" spans="1:11" ht="16.5" customHeight="1">
      <c r="A50" s="5">
        <v>48</v>
      </c>
      <c r="B50" s="1" t="s">
        <v>171</v>
      </c>
      <c r="C50" s="4">
        <v>36</v>
      </c>
      <c r="D50" s="10">
        <v>4</v>
      </c>
      <c r="E50"/>
      <c r="F50"/>
      <c r="G50"/>
      <c r="H50"/>
      <c r="I50"/>
      <c r="J50"/>
      <c r="K50"/>
    </row>
    <row r="51" spans="1:11" ht="16.5" customHeight="1">
      <c r="A51" s="5">
        <v>49</v>
      </c>
      <c r="B51" s="1" t="s">
        <v>171</v>
      </c>
      <c r="C51" s="4">
        <v>38</v>
      </c>
      <c r="D51" s="10">
        <v>3</v>
      </c>
      <c r="E51"/>
      <c r="F51"/>
      <c r="G51"/>
      <c r="H51"/>
      <c r="I51"/>
      <c r="J51"/>
      <c r="K51"/>
    </row>
    <row r="52" spans="1:11" ht="16.5" customHeight="1">
      <c r="A52" s="5">
        <v>50</v>
      </c>
      <c r="B52" s="1" t="s">
        <v>171</v>
      </c>
      <c r="C52" s="4">
        <v>40</v>
      </c>
      <c r="D52" s="10">
        <v>4</v>
      </c>
      <c r="E52"/>
      <c r="F52"/>
      <c r="G52"/>
      <c r="H52"/>
      <c r="I52"/>
      <c r="J52"/>
      <c r="K52"/>
    </row>
    <row r="53" spans="1:11" ht="16.5" customHeight="1">
      <c r="A53" s="5">
        <v>51</v>
      </c>
      <c r="B53" s="1" t="s">
        <v>171</v>
      </c>
      <c r="C53" s="4">
        <v>43</v>
      </c>
      <c r="D53" s="10">
        <v>2</v>
      </c>
      <c r="E53"/>
      <c r="F53"/>
      <c r="G53"/>
      <c r="H53"/>
      <c r="I53"/>
      <c r="J53"/>
      <c r="K53"/>
    </row>
    <row r="54" spans="1:11" ht="16.5" customHeight="1">
      <c r="A54" s="5">
        <v>52</v>
      </c>
      <c r="B54" s="1" t="s">
        <v>171</v>
      </c>
      <c r="C54" s="3" t="s">
        <v>291</v>
      </c>
      <c r="D54" s="10">
        <v>1</v>
      </c>
      <c r="E54"/>
      <c r="F54"/>
      <c r="G54"/>
      <c r="H54"/>
      <c r="I54"/>
      <c r="J54"/>
      <c r="K54"/>
    </row>
    <row r="55" spans="1:1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ht="16.5" customHeight="1"/>
    <row r="57" spans="1:11" ht="16.5" customHeight="1"/>
    <row r="58" spans="1:11" ht="16.5" customHeight="1"/>
    <row r="59" spans="1:11" ht="16.5" customHeight="1"/>
    <row r="60" spans="1:11" ht="16.5" customHeight="1"/>
    <row r="61" spans="1:11" ht="16.5" customHeight="1"/>
    <row r="62" spans="1:11" ht="16.5" customHeight="1"/>
    <row r="63" spans="1:11" ht="16.5" customHeight="1"/>
    <row r="64" spans="1:11" ht="16.5" customHeight="1"/>
    <row r="65" spans="1:1" ht="15.75" customHeight="1"/>
    <row r="66" spans="1:1" ht="15.75" customHeight="1"/>
    <row r="67" spans="1:1" ht="15.75" customHeight="1"/>
    <row r="68" spans="1:1" ht="15" customHeight="1">
      <c r="A68" s="47"/>
    </row>
    <row r="72" spans="1:1" ht="16.5" customHeight="1"/>
    <row r="73" spans="1:1" ht="16.5" customHeight="1"/>
    <row r="74" spans="1:1" ht="16.5" customHeight="1"/>
    <row r="75" spans="1:1" ht="16.5" customHeight="1"/>
    <row r="76" spans="1:1" ht="16.5" customHeight="1"/>
    <row r="77" spans="1:1" ht="16.5" customHeight="1"/>
    <row r="78" spans="1:1" ht="16.5" customHeight="1"/>
    <row r="79" spans="1:1" ht="16.5" customHeight="1"/>
    <row r="80" spans="1: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77" s="41" customFormat="1"/>
  </sheetData>
  <mergeCells count="1">
    <mergeCell ref="A1:J1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2" workbookViewId="0">
      <selection activeCell="G7" sqref="G7"/>
    </sheetView>
  </sheetViews>
  <sheetFormatPr defaultRowHeight="15.75"/>
  <cols>
    <col min="1" max="1" width="9.140625" style="12"/>
    <col min="2" max="2" width="25.7109375" style="12" customWidth="1"/>
    <col min="3" max="16384" width="9.140625" style="12"/>
  </cols>
  <sheetData>
    <row r="1" spans="1:5" ht="18" customHeight="1">
      <c r="A1" s="117" t="s">
        <v>312</v>
      </c>
      <c r="B1" s="117"/>
      <c r="C1" s="117"/>
      <c r="D1" s="117"/>
      <c r="E1" s="6"/>
    </row>
    <row r="2" spans="1:5" ht="18" customHeight="1">
      <c r="A2" s="5" t="s">
        <v>1</v>
      </c>
      <c r="B2" s="5" t="s">
        <v>2</v>
      </c>
      <c r="C2" s="5" t="s">
        <v>3</v>
      </c>
      <c r="D2" s="5" t="s">
        <v>4</v>
      </c>
      <c r="E2" s="7"/>
    </row>
    <row r="3" spans="1:5" ht="47.25" customHeight="1">
      <c r="A3" s="5">
        <v>1</v>
      </c>
      <c r="B3" s="1" t="s">
        <v>174</v>
      </c>
      <c r="C3" s="4">
        <v>1</v>
      </c>
      <c r="D3" s="10">
        <v>4</v>
      </c>
      <c r="E3" s="7"/>
    </row>
    <row r="4" spans="1:5" ht="16.5" customHeight="1">
      <c r="A4" s="5">
        <v>2</v>
      </c>
      <c r="B4" s="1" t="s">
        <v>174</v>
      </c>
      <c r="C4" s="4">
        <v>3</v>
      </c>
      <c r="D4" s="10">
        <v>4</v>
      </c>
      <c r="E4" s="7"/>
    </row>
    <row r="5" spans="1:5" ht="16.5" customHeight="1">
      <c r="A5" s="5">
        <v>3</v>
      </c>
      <c r="B5" s="1" t="s">
        <v>174</v>
      </c>
      <c r="C5" s="4">
        <v>5</v>
      </c>
      <c r="D5" s="10">
        <v>4</v>
      </c>
      <c r="E5" s="7"/>
    </row>
    <row r="6" spans="1:5" ht="16.5" customHeight="1">
      <c r="A6" s="5">
        <v>4</v>
      </c>
      <c r="B6" s="1" t="s">
        <v>174</v>
      </c>
      <c r="C6" s="4">
        <v>9</v>
      </c>
      <c r="D6" s="10">
        <v>6</v>
      </c>
      <c r="E6" s="7"/>
    </row>
    <row r="7" spans="1:5" ht="16.5" customHeight="1">
      <c r="A7" s="5">
        <v>5</v>
      </c>
      <c r="B7" s="1" t="s">
        <v>174</v>
      </c>
      <c r="C7" s="4" t="s">
        <v>175</v>
      </c>
      <c r="D7" s="10">
        <v>4</v>
      </c>
      <c r="E7" s="7"/>
    </row>
    <row r="8" spans="1:5" ht="16.5" customHeight="1">
      <c r="A8" s="5">
        <v>6</v>
      </c>
      <c r="B8" s="1" t="s">
        <v>174</v>
      </c>
      <c r="C8" s="4">
        <v>10</v>
      </c>
      <c r="D8" s="10">
        <v>3</v>
      </c>
      <c r="E8" s="7"/>
    </row>
    <row r="9" spans="1:5" ht="16.5" customHeight="1">
      <c r="A9" s="5">
        <v>7</v>
      </c>
      <c r="B9" s="1" t="s">
        <v>174</v>
      </c>
      <c r="C9" s="4">
        <v>13</v>
      </c>
      <c r="D9" s="10">
        <v>6</v>
      </c>
      <c r="E9" s="7"/>
    </row>
    <row r="10" spans="1:5" ht="16.5" customHeight="1">
      <c r="A10" s="5">
        <v>8</v>
      </c>
      <c r="B10" s="1" t="s">
        <v>174</v>
      </c>
      <c r="C10" s="3" t="s">
        <v>61</v>
      </c>
      <c r="D10" s="10">
        <v>4</v>
      </c>
      <c r="E10" s="7"/>
    </row>
    <row r="11" spans="1:5" ht="16.5" customHeight="1">
      <c r="A11" s="5">
        <v>9</v>
      </c>
      <c r="B11" s="1" t="s">
        <v>174</v>
      </c>
      <c r="C11" s="3" t="s">
        <v>63</v>
      </c>
      <c r="D11" s="1">
        <v>1</v>
      </c>
      <c r="E11" s="7"/>
    </row>
    <row r="12" spans="1:5" ht="16.5" customHeight="1">
      <c r="A12" s="5">
        <v>10</v>
      </c>
      <c r="B12" s="1" t="s">
        <v>174</v>
      </c>
      <c r="C12" s="4">
        <v>16</v>
      </c>
      <c r="D12" s="10">
        <v>6</v>
      </c>
      <c r="E12" s="7"/>
    </row>
    <row r="13" spans="1:5" ht="16.5" customHeight="1">
      <c r="A13" s="5">
        <v>11</v>
      </c>
      <c r="B13" s="1" t="s">
        <v>174</v>
      </c>
      <c r="C13" s="3" t="s">
        <v>25</v>
      </c>
      <c r="D13" s="1">
        <v>4</v>
      </c>
      <c r="E13" s="102"/>
    </row>
    <row r="14" spans="1:5" ht="16.5" customHeight="1">
      <c r="A14" s="5">
        <v>12</v>
      </c>
      <c r="B14" s="1" t="s">
        <v>174</v>
      </c>
      <c r="C14" s="3" t="s">
        <v>81</v>
      </c>
      <c r="D14" s="10">
        <v>2</v>
      </c>
      <c r="E14" s="7"/>
    </row>
    <row r="15" spans="1:5" ht="16.5" customHeight="1">
      <c r="A15" s="5">
        <v>13</v>
      </c>
      <c r="B15" s="1" t="s">
        <v>174</v>
      </c>
      <c r="C15" s="2" t="s">
        <v>176</v>
      </c>
      <c r="D15" s="10">
        <v>2</v>
      </c>
      <c r="E15" s="7"/>
    </row>
    <row r="16" spans="1:5" ht="16.5" customHeight="1">
      <c r="A16" s="5">
        <v>14</v>
      </c>
      <c r="B16" s="1" t="s">
        <v>174</v>
      </c>
      <c r="C16" s="9">
        <v>26</v>
      </c>
      <c r="D16" s="10">
        <v>4</v>
      </c>
      <c r="E16" s="7"/>
    </row>
    <row r="17" spans="1:5" ht="16.5" customHeight="1">
      <c r="A17" s="5">
        <v>15</v>
      </c>
      <c r="B17" s="1" t="s">
        <v>174</v>
      </c>
      <c r="C17" s="9">
        <v>40</v>
      </c>
      <c r="D17" s="10">
        <v>4</v>
      </c>
      <c r="E17" s="7"/>
    </row>
    <row r="18" spans="1:5" ht="16.5" customHeight="1">
      <c r="A18" s="5">
        <v>16</v>
      </c>
      <c r="B18" s="1" t="s">
        <v>179</v>
      </c>
      <c r="C18" s="4">
        <v>10</v>
      </c>
      <c r="D18" s="10">
        <v>4</v>
      </c>
      <c r="E18"/>
    </row>
    <row r="19" spans="1:5" ht="16.5" customHeight="1">
      <c r="A19" s="5">
        <v>17</v>
      </c>
      <c r="B19" s="1" t="s">
        <v>179</v>
      </c>
      <c r="C19" s="4">
        <v>12</v>
      </c>
      <c r="D19" s="10">
        <v>2</v>
      </c>
      <c r="E19" s="7"/>
    </row>
    <row r="20" spans="1:5" ht="16.5" customHeight="1">
      <c r="A20" s="5">
        <v>18</v>
      </c>
      <c r="B20" s="1" t="s">
        <v>179</v>
      </c>
      <c r="C20" s="3" t="s">
        <v>30</v>
      </c>
      <c r="D20" s="10">
        <v>3</v>
      </c>
      <c r="E20" s="7"/>
    </row>
    <row r="21" spans="1:5" ht="16.5" customHeight="1">
      <c r="A21" s="5">
        <v>19</v>
      </c>
      <c r="B21" s="1" t="s">
        <v>179</v>
      </c>
      <c r="C21" s="3" t="s">
        <v>112</v>
      </c>
      <c r="D21" s="10">
        <v>2</v>
      </c>
      <c r="E21" s="7"/>
    </row>
    <row r="22" spans="1:5" ht="16.5" customHeight="1">
      <c r="A22" s="5">
        <v>20</v>
      </c>
      <c r="B22" s="1" t="s">
        <v>179</v>
      </c>
      <c r="C22" s="9">
        <v>17</v>
      </c>
      <c r="D22" s="10">
        <v>4</v>
      </c>
      <c r="E22" s="7"/>
    </row>
    <row r="23" spans="1:5" ht="16.5" customHeight="1">
      <c r="A23" s="5">
        <v>21</v>
      </c>
      <c r="B23" s="1" t="s">
        <v>179</v>
      </c>
      <c r="C23" s="4">
        <v>21</v>
      </c>
      <c r="D23" s="10">
        <v>4</v>
      </c>
      <c r="E23" s="7"/>
    </row>
    <row r="24" spans="1:5" ht="16.5" customHeight="1">
      <c r="A24" s="5">
        <v>22</v>
      </c>
      <c r="B24" s="1" t="s">
        <v>179</v>
      </c>
      <c r="C24" s="4">
        <v>23</v>
      </c>
      <c r="D24" s="10">
        <v>6</v>
      </c>
      <c r="E24" s="7"/>
    </row>
    <row r="25" spans="1:5" ht="16.5" customHeight="1">
      <c r="A25" s="5">
        <v>23</v>
      </c>
      <c r="B25" s="1" t="s">
        <v>179</v>
      </c>
      <c r="C25" s="9">
        <v>31</v>
      </c>
      <c r="D25" s="10">
        <v>4</v>
      </c>
      <c r="E25" s="7"/>
    </row>
    <row r="26" spans="1:5" ht="16.5" customHeight="1">
      <c r="A26" s="5">
        <v>24</v>
      </c>
      <c r="B26" s="1" t="s">
        <v>179</v>
      </c>
      <c r="C26" s="9">
        <v>33</v>
      </c>
      <c r="D26" s="10">
        <v>4</v>
      </c>
      <c r="E26" s="7"/>
    </row>
    <row r="27" spans="1:5" ht="16.5" customHeight="1">
      <c r="A27" s="5">
        <v>25</v>
      </c>
      <c r="B27" s="1" t="s">
        <v>179</v>
      </c>
      <c r="C27" s="9">
        <v>39</v>
      </c>
      <c r="D27" s="10">
        <v>3</v>
      </c>
      <c r="E27" s="7"/>
    </row>
    <row r="28" spans="1:5" ht="16.5" customHeight="1">
      <c r="A28" s="5">
        <v>26</v>
      </c>
      <c r="B28" s="1" t="s">
        <v>179</v>
      </c>
      <c r="C28" s="4">
        <v>41</v>
      </c>
      <c r="D28" s="10">
        <v>4</v>
      </c>
      <c r="E28" s="7"/>
    </row>
    <row r="29" spans="1:5" ht="16.5" customHeight="1">
      <c r="A29" s="5">
        <v>27</v>
      </c>
      <c r="B29" s="1" t="s">
        <v>180</v>
      </c>
      <c r="C29" s="4">
        <v>6</v>
      </c>
      <c r="D29" s="1">
        <v>3</v>
      </c>
      <c r="E29" s="7"/>
    </row>
    <row r="30" spans="1:5" ht="16.5" customHeight="1">
      <c r="A30" s="5">
        <v>28</v>
      </c>
      <c r="B30" s="1" t="s">
        <v>180</v>
      </c>
      <c r="C30" s="3" t="s">
        <v>50</v>
      </c>
      <c r="D30" s="1">
        <v>3</v>
      </c>
      <c r="E30" s="7"/>
    </row>
    <row r="31" spans="1:5" ht="16.5" customHeight="1">
      <c r="A31" s="5">
        <v>29</v>
      </c>
      <c r="B31" s="1" t="s">
        <v>180</v>
      </c>
      <c r="C31" s="3" t="s">
        <v>85</v>
      </c>
      <c r="D31" s="1">
        <v>3</v>
      </c>
      <c r="E31" s="7"/>
    </row>
    <row r="32" spans="1:5" ht="16.5" customHeight="1">
      <c r="A32" s="5">
        <v>30</v>
      </c>
      <c r="B32" s="1" t="s">
        <v>180</v>
      </c>
      <c r="C32" s="3" t="s">
        <v>29</v>
      </c>
      <c r="D32" s="1">
        <v>3</v>
      </c>
      <c r="E32" s="7"/>
    </row>
    <row r="33" spans="1:5" ht="16.5" customHeight="1">
      <c r="A33" s="5">
        <v>31</v>
      </c>
      <c r="B33" s="1" t="s">
        <v>180</v>
      </c>
      <c r="C33" s="3" t="s">
        <v>33</v>
      </c>
      <c r="D33" s="1">
        <v>2</v>
      </c>
      <c r="E33" s="7"/>
    </row>
    <row r="34" spans="1:5" ht="16.5" customHeight="1">
      <c r="A34" s="5">
        <v>32</v>
      </c>
      <c r="B34" s="1" t="s">
        <v>180</v>
      </c>
      <c r="C34" s="3" t="s">
        <v>52</v>
      </c>
      <c r="D34" s="10">
        <v>6</v>
      </c>
      <c r="E34" s="7"/>
    </row>
    <row r="35" spans="1:5" ht="16.5" customHeight="1">
      <c r="A35" s="5">
        <v>33</v>
      </c>
      <c r="B35" s="1" t="s">
        <v>180</v>
      </c>
      <c r="C35" s="3" t="s">
        <v>181</v>
      </c>
      <c r="D35" s="10">
        <v>8</v>
      </c>
      <c r="E35" s="7"/>
    </row>
    <row r="36" spans="1:5" ht="16.5" customHeight="1">
      <c r="A36" s="5">
        <v>34</v>
      </c>
      <c r="B36" s="1" t="s">
        <v>180</v>
      </c>
      <c r="C36" s="3" t="s">
        <v>30</v>
      </c>
      <c r="D36" s="10">
        <v>5</v>
      </c>
      <c r="E36" s="7"/>
    </row>
    <row r="37" spans="1:5" ht="16.5" customHeight="1">
      <c r="A37" s="5">
        <v>35</v>
      </c>
      <c r="B37" s="1" t="s">
        <v>180</v>
      </c>
      <c r="C37" s="3" t="s">
        <v>31</v>
      </c>
      <c r="D37" s="10">
        <v>6</v>
      </c>
      <c r="E37" s="7"/>
    </row>
    <row r="38" spans="1:5" ht="16.5" customHeight="1">
      <c r="A38" s="5">
        <v>36</v>
      </c>
      <c r="B38" s="1" t="s">
        <v>180</v>
      </c>
      <c r="C38" s="2" t="s">
        <v>11</v>
      </c>
      <c r="D38" s="10">
        <v>3</v>
      </c>
      <c r="E38" s="7"/>
    </row>
    <row r="39" spans="1:5" ht="16.5" customHeight="1">
      <c r="A39" s="5">
        <v>37</v>
      </c>
      <c r="B39" s="1" t="s">
        <v>180</v>
      </c>
      <c r="C39" s="2" t="s">
        <v>23</v>
      </c>
      <c r="D39" s="10">
        <v>1</v>
      </c>
      <c r="E39" s="7"/>
    </row>
    <row r="40" spans="1:5" ht="16.5" customHeight="1">
      <c r="A40" s="5">
        <v>38</v>
      </c>
      <c r="B40" s="1" t="s">
        <v>180</v>
      </c>
      <c r="C40" s="2" t="s">
        <v>14</v>
      </c>
      <c r="D40" s="10">
        <v>4</v>
      </c>
      <c r="E40" s="7"/>
    </row>
    <row r="41" spans="1:5" ht="16.5" customHeight="1">
      <c r="A41" s="5">
        <v>39</v>
      </c>
      <c r="B41" s="1" t="s">
        <v>182</v>
      </c>
      <c r="C41" s="4">
        <v>14</v>
      </c>
      <c r="D41" s="10">
        <v>2</v>
      </c>
      <c r="E41" s="7"/>
    </row>
    <row r="42" spans="1:5" ht="16.5" customHeight="1">
      <c r="A42" s="5">
        <v>40</v>
      </c>
      <c r="B42" s="1" t="s">
        <v>183</v>
      </c>
      <c r="C42" s="16">
        <v>5</v>
      </c>
      <c r="D42" s="14">
        <v>5</v>
      </c>
      <c r="E42" s="7"/>
    </row>
    <row r="43" spans="1:5" ht="16.5" customHeight="1">
      <c r="A43" s="5">
        <v>41</v>
      </c>
      <c r="B43" s="48" t="s">
        <v>184</v>
      </c>
      <c r="C43" s="49">
        <v>2</v>
      </c>
      <c r="D43" s="50">
        <v>3</v>
      </c>
      <c r="E43" s="7"/>
    </row>
    <row r="44" spans="1:5" ht="16.5" customHeight="1">
      <c r="A44" s="5">
        <v>42</v>
      </c>
      <c r="B44" s="1" t="s">
        <v>184</v>
      </c>
      <c r="C44" s="4">
        <v>48</v>
      </c>
      <c r="D44" s="1">
        <v>4</v>
      </c>
      <c r="E44" s="7"/>
    </row>
    <row r="45" spans="1:5" ht="16.5" customHeight="1">
      <c r="A45" s="5">
        <v>43</v>
      </c>
      <c r="B45" s="1" t="s">
        <v>185</v>
      </c>
      <c r="C45" s="16">
        <v>9</v>
      </c>
      <c r="D45" s="14">
        <v>6</v>
      </c>
      <c r="E45" s="7"/>
    </row>
    <row r="46" spans="1:5" ht="16.5" customHeight="1">
      <c r="A46" s="5">
        <v>44</v>
      </c>
      <c r="B46" s="1" t="s">
        <v>186</v>
      </c>
      <c r="C46" s="16">
        <v>18</v>
      </c>
      <c r="D46" s="14">
        <v>4</v>
      </c>
      <c r="E46" s="7"/>
    </row>
    <row r="47" spans="1:5" ht="16.5" customHeight="1">
      <c r="A47" s="5">
        <v>45</v>
      </c>
      <c r="B47" s="1" t="s">
        <v>252</v>
      </c>
      <c r="C47" s="16">
        <v>6</v>
      </c>
      <c r="D47" s="14">
        <v>5</v>
      </c>
      <c r="E47"/>
    </row>
    <row r="48" spans="1:5" ht="16.5" customHeight="1">
      <c r="A48" s="5">
        <v>46</v>
      </c>
      <c r="B48" s="1" t="s">
        <v>252</v>
      </c>
      <c r="C48" s="15" t="s">
        <v>28</v>
      </c>
      <c r="D48" s="14">
        <v>6</v>
      </c>
      <c r="E48"/>
    </row>
    <row r="49" spans="1:5" ht="16.5" customHeight="1">
      <c r="A49" s="5">
        <v>47</v>
      </c>
      <c r="B49" s="1" t="s">
        <v>292</v>
      </c>
      <c r="C49" s="16">
        <v>14</v>
      </c>
      <c r="D49" s="14">
        <v>4</v>
      </c>
      <c r="E49"/>
    </row>
    <row r="50" spans="1:5" ht="16.5" customHeight="1">
      <c r="A50" s="5"/>
      <c r="B50" s="8" t="s">
        <v>32</v>
      </c>
      <c r="C50" s="17"/>
      <c r="D50" s="11">
        <v>184</v>
      </c>
      <c r="E50"/>
    </row>
    <row r="51" spans="1:5" ht="16.5" customHeight="1">
      <c r="A51"/>
      <c r="B51"/>
      <c r="C51"/>
      <c r="D51"/>
      <c r="E51"/>
    </row>
    <row r="52" spans="1:5" ht="16.5" customHeight="1"/>
    <row r="53" spans="1:5" ht="16.5" customHeight="1"/>
    <row r="54" spans="1:5" ht="16.5" customHeight="1"/>
    <row r="55" spans="1:5" ht="16.5" customHeight="1"/>
    <row r="59" spans="1:5" s="41" customFormat="1"/>
  </sheetData>
  <mergeCells count="1">
    <mergeCell ref="A1:D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Прайс</vt:lpstr>
      <vt:lpstr>Сектор1</vt:lpstr>
      <vt:lpstr>Сектор2</vt:lpstr>
      <vt:lpstr>Сектор3</vt:lpstr>
      <vt:lpstr>Сектор4</vt:lpstr>
      <vt:lpstr>Сектор5</vt:lpstr>
      <vt:lpstr>Сектор6</vt:lpstr>
      <vt:lpstr>Сектор7</vt:lpstr>
      <vt:lpstr>Сектор 8</vt:lpstr>
      <vt:lpstr>Сектор 9</vt:lpstr>
      <vt:lpstr>Сектор 10</vt:lpstr>
      <vt:lpstr>1</vt:lpstr>
      <vt:lpstr>Лист16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2018-03-02T07:49:31Z</cp:lastPrinted>
  <dcterms:created xsi:type="dcterms:W3CDTF">2017-02-10T05:28:18Z</dcterms:created>
  <dcterms:modified xsi:type="dcterms:W3CDTF">2018-06-19T05:50:22Z</dcterms:modified>
</cp:coreProperties>
</file>